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<sst xmlns="http://schemas.openxmlformats.org/spreadsheetml/2006/main" count="87" uniqueCount="79">
  <si>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2023年01月份财务公开一览表</t>
  </si>
  <si>
    <t>单位名称：[1023]海口市龙华区商务局</t>
  </si>
  <si>
    <t>科目（项目）名称</t>
  </si>
  <si>
    <t>金额</t>
  </si>
  <si>
    <t>明细说明</t>
  </si>
  <si>
    <t>备注</t>
  </si>
  <si>
    <t>一、本月预算收入合计</t>
  </si>
  <si>
    <t>　</t>
  </si>
  <si>
    <t xml:space="preserve">  （一）捐赠预算收入</t>
  </si>
  <si>
    <t>财政拨款收入</t>
  </si>
  <si>
    <t xml:space="preserve">  （二）其他预算收入</t>
  </si>
  <si>
    <t xml:space="preserve">  （三）工会户收入</t>
  </si>
  <si>
    <t>本单位开立工会户的从工会户取数手工填列</t>
  </si>
  <si>
    <t>一、本月预算支出合计</t>
  </si>
  <si>
    <t xml:space="preserve">  （一）财政资金预算支出</t>
  </si>
  <si>
    <t>办公经费</t>
  </si>
  <si>
    <t>办公费</t>
  </si>
  <si>
    <t>购买办公用品费4914元（祥见购买清单）、印制商业体系材料汇编排版66本*60元/本＝3960元；制作办公牌5个*35元/个＝175元；办公室购买火山岩小瓶装矿泉水17箱*53/箱=901元；办公室购买怡宝小瓶矿泉水2箱*12/箱=24元；印制工作证3套*60/套=180元、制作人员去向牌1块*200/块=200元、办公室购买习近平讲故事（第二辑）2册*47.6/册=95.2元、购买经济增长理论史：从大卫休谟至今2册*134.3/册=268.6元、购买县委大院2册*50.8/册=101.66元、购买磅礴新时代：海南答卷2册*49.3/册=98.6元；购买办公用品费2580元（祥见购买清单）</t>
  </si>
  <si>
    <t>印刷费</t>
  </si>
  <si>
    <t>租赁费</t>
  </si>
  <si>
    <t>水电费</t>
  </si>
  <si>
    <t>邮电费</t>
  </si>
  <si>
    <t>1月电话费354.51元；2月电话费330.72元；</t>
  </si>
  <si>
    <t>已扣除通讯补贴</t>
  </si>
  <si>
    <t>物业管理费</t>
  </si>
  <si>
    <t>差旅费</t>
  </si>
  <si>
    <t>工会经费</t>
  </si>
  <si>
    <t>已开立工会账户的记入(四)工会户支出。如确实有国库工会经费支出，请查询手工填列。</t>
  </si>
  <si>
    <t>其他交通费</t>
  </si>
  <si>
    <t>人员支出</t>
  </si>
  <si>
    <t>其他工资福利支出</t>
  </si>
  <si>
    <t>生活补助（扶贫干部）</t>
  </si>
  <si>
    <t>转付乡村振兴工作队队员林蓉2022年11月份生活补助费2127元；2022年12月生活补助2640元；2023年1月生活补助费用1992元；2023年2月生活补助1479元；</t>
  </si>
  <si>
    <t>职工探亲旅费</t>
  </si>
  <si>
    <t>转付乡村振兴工作队队员林蓉2022年12月-2023年2月交通费960元</t>
  </si>
  <si>
    <t>误餐费</t>
  </si>
  <si>
    <t>加班工资(年休假报酬)</t>
  </si>
  <si>
    <t xml:space="preserve">2022年11月：钟聪红400元、郭小婷480元、陈旭璟801元、林志伟680元、吴忠育680元、陈华400元、王利宁800元、吴淑飞815元、、梁崇军1095元、吴芳勇882元、洪少民1015元、杜家兴722元、李孙存1160元、王露560元、符琛720元 ；         2022年12月：钟聪红280元、郭小婷280元、陈旭璟600元、林志伟520元、吴忠育600元、陈华240元、王利宁800元、吴淑飞642元、、梁崇军722元、吴芳勇562元、洪少民602元、杜家兴562元、李孙存680元、周易400元、符琛720元、蔡立家160元 ；            2023年1月：钟聪红400元、郭小婷480元、陈旭璟800元、林志伟680元、吴忠育320元、陈华120元、王利宁640元、吴淑飞761元、、梁崇军721元、吴芳勇681元、洪少民641元、杜家兴747元、李孙存880元、周易440元、符琛720元；           2023年2月：钟聪红440元、郭小婷320元、陈旭璟760元、林志伟680元、吴忠育680元、陈华360元、王利宁800元、吴淑飞802元、、梁崇军922元、吴芳勇655元、洪少民815元、杜家兴748元、黄玉榕720元、李孙存1200元、周易280元、符琛800元、邢舒柳160元.                             </t>
  </si>
  <si>
    <t>会议费</t>
  </si>
  <si>
    <t>编制外长期聘用人员工资</t>
  </si>
  <si>
    <t>培训费</t>
  </si>
  <si>
    <t>其他工资福利杂项支出</t>
  </si>
  <si>
    <t>公务用车运行维护费</t>
  </si>
  <si>
    <t>商品和服务支出</t>
  </si>
  <si>
    <t>转付人保公司海南分公司购买公务车（琼A5003R）保险费及车船税1319.75元</t>
  </si>
  <si>
    <t>公务接待费</t>
  </si>
  <si>
    <t>因公出国（境）费用</t>
  </si>
  <si>
    <t>日常办公用品</t>
  </si>
  <si>
    <t>劳务费</t>
  </si>
  <si>
    <t>见习人员林志伟2023年3月劳务费2700元；2022年12月-2023年2月份清洁5间办公室劳务费1800元；见习人员郭小婷2022年12-2023年2月劳务费7363.64元；2022年12月劳务派遣人员五险一金及工资16166.19元；2023年1月劳务派遣人员五险一金及工资15133.19元；2023年2月劳务派遣人员五险一金及工资16355.19元；2023年3月劳务派遣人员五险一金及工资14894.19元.</t>
  </si>
  <si>
    <t>委托业务费</t>
  </si>
  <si>
    <t>维修（护）费</t>
  </si>
  <si>
    <t>手续费</t>
  </si>
  <si>
    <t>维修平板电脑费用799元</t>
  </si>
  <si>
    <t>转付吴忠育、陈华、蔡立家赴万宁、洋浦进行2022年事业编考察费用480元（2022年12月6日-7日）；转付吴忠育赴儋州参加全省外贸业务培训班差旅费252元（2023年3月8日-10日）；转付陈旭璟、符琛2023年3月14-15日赴广州考察调研差旅费828.06元；</t>
  </si>
  <si>
    <t>专用材料购置费</t>
  </si>
  <si>
    <t>专用材料费</t>
  </si>
  <si>
    <t>转付海口美兰龙翔文具商行购买N95口罩800个*4.5/个=3500元、口罩550个*0.6/个=330元、消毒液3瓶*25/瓶=75元、棉签3包*7.83/包=23.5元、湿纸巾15包*20/包=300元、医用外科手套3盒*15/盒=45元、N95口罩150个*4.5/个=675元、运费40元</t>
  </si>
  <si>
    <t>被装购置费</t>
  </si>
  <si>
    <t>专用燃料费</t>
  </si>
  <si>
    <t>设备购置</t>
  </si>
  <si>
    <t>办公设备购置</t>
  </si>
  <si>
    <t>专用设备购置</t>
  </si>
  <si>
    <t>信息网络及软件购置更新</t>
  </si>
  <si>
    <t>其他公用支出</t>
  </si>
  <si>
    <t>转付海口嫣红实业有限公司制作4000张禁塑活动宣传页印制、1条禁塑活动横幅、1块垃圾分类宣传栏费用4100元；转付海南中政项目管理公司招标代理服务费17500元；转付嫣红公司第一期健康宣传栏设计制作费7800元；嫣红实业有限公司制作1000页垃圾分类宣传单、1条横幅1085元；转付华是科技公司电子秤运维服务费30000元；转付海口市美容美发协会第一季度服务费30000元；转付爱尚垃圾分类服务中心咨询费52500元；转付嫣红公司第二期健康宣传栏设计制作费7800元.</t>
  </si>
  <si>
    <t>基建项目支出</t>
  </si>
  <si>
    <t xml:space="preserve">   其中：××项目</t>
  </si>
  <si>
    <t>需根据项目修改公式或手工填列</t>
  </si>
  <si>
    <t xml:space="preserve">         ××项目</t>
  </si>
  <si>
    <t xml:space="preserve">         ………</t>
  </si>
  <si>
    <t>其他资本性支出</t>
  </si>
  <si>
    <t xml:space="preserve">  （二）其他预算支出
</t>
  </si>
  <si>
    <t>其他资金基本支出</t>
  </si>
  <si>
    <t>其他资金项目支出</t>
  </si>
  <si>
    <t>其他资金基建支出</t>
  </si>
  <si>
    <t xml:space="preserve">  （三）工会户支出
</t>
  </si>
  <si>
    <t>需手工填列</t>
  </si>
  <si>
    <t>要求：各部门结合本单位实际，详细公开财务收入支出等情况，表格的科目（项目）内容根据实际情况可自行增加，内容较多无法填入的（备注：详见附表），可以列表或文字详细说明作附件的形式公开。公开是原则，不公开是例外。对法律、法规未明确规定不予公开的保密性信息，都应公开。严禁“选择式公开”“包裹式公开”“一过式公开”等形式主义公开。公开时间：每月25日前公开上一个月的财务收支情况；公开范围：本单位（部门）全体干部职工；公开方式：在单位内部公告栏公开的基础上，还需在内部网站和新媒体工作群（微信群、QQ群、钉钉群等）进行公开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</si>
</sst>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color indexed="8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2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57" fontId="4" fillId="0" borderId="0" xfId="0" applyNumberFormat="1" applyFont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2" fillId="35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7" fillId="35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51"/>
  <sheetViews>
    <sheetView tabSelected="1" zoomScaleSheetLayoutView="100" workbookViewId="0" topLeftCell="A33">
      <selection activeCell="D10" sqref="D10"/>
    </sheetView>
  </sheetViews>
  <sheetFormatPr defaultColWidth="10.28125" defaultRowHeight="15.75" customHeight="1"/>
  <cols>
    <col min="1" max="1" width="4.421875" style="0" customWidth="1"/>
    <col min="2" max="2" width="9.421875" style="0" customWidth="1"/>
    <col min="3" max="3" width="15.7109375" style="0" customWidth="1"/>
    <col min="4" max="4" width="13.7109375" style="0" customWidth="1"/>
    <col min="5" max="5" width="43.28125" style="0" customWidth="1"/>
    <col min="6" max="6" width="25.7109375" style="0" customWidth="1"/>
    <col min="7" max="7" width="10.28125" style="0" hidden="1" customWidth="1"/>
  </cols>
  <sheetData>
    <row r="1" spans="1:7" ht="32.25" customHeight="1">
      <c r="A1" s="1" t="s">
        <v>0</v>
      </c>
      <c r="B1" s="1"/>
      <c r="C1" s="2"/>
      <c r="D1" s="2"/>
      <c r="E1" s="2"/>
      <c r="F1" s="2"/>
      <c r="G1" s="3"/>
    </row>
    <row r="2" spans="1:7" ht="30" customHeight="1">
      <c r="A2" s="4" t="s">
        <v>1</v>
      </c>
      <c r="B2" s="4"/>
      <c r="C2" s="5"/>
      <c r="D2" s="2"/>
      <c r="E2" s="6"/>
      <c r="F2" s="7">
        <v>44617</v>
      </c>
      <c r="G2" s="3"/>
    </row>
    <row r="3" spans="1:7" ht="8.25" customHeight="1">
      <c r="A3" s="8" t="s">
        <v>2</v>
      </c>
      <c r="B3" s="8"/>
      <c r="C3" s="8"/>
      <c r="D3" s="8" t="s">
        <v>3</v>
      </c>
      <c r="E3" s="8" t="s">
        <v>4</v>
      </c>
      <c r="F3" s="9" t="s">
        <v>5</v>
      </c>
      <c r="G3" s="3"/>
    </row>
    <row r="4" spans="1:7" ht="20.25" customHeight="1">
      <c r="A4" s="8"/>
      <c r="B4" s="8"/>
      <c r="C4" s="8"/>
      <c r="D4" s="8"/>
      <c r="E4" s="8"/>
      <c r="F4" s="8"/>
      <c r="G4" s="3"/>
    </row>
    <row r="5" spans="1:7" ht="18" customHeight="1">
      <c r="A5" s="10" t="s">
        <v>6</v>
      </c>
      <c r="B5" s="10"/>
      <c r="C5" s="10"/>
      <c r="D5" s="11">
        <v>0</v>
      </c>
      <c r="E5" s="12"/>
      <c r="F5" s="13" t="s">
        <v>7</v>
      </c>
      <c r="G5" s="3"/>
    </row>
    <row r="6" spans="1:7" ht="14.25" customHeight="1">
      <c r="A6" s="12" t="s">
        <v>8</v>
      </c>
      <c r="B6" s="12"/>
      <c r="C6" s="12" t="s">
        <v>9</v>
      </c>
      <c r="D6" s="11">
        <v>0</v>
      </c>
      <c r="E6" s="12"/>
      <c r="F6" s="13"/>
      <c r="G6" s="3"/>
    </row>
    <row r="7" spans="1:7" ht="15.75" customHeight="1">
      <c r="A7" s="12" t="s">
        <v>10</v>
      </c>
      <c r="B7" s="12"/>
      <c r="C7" s="12" t="s">
        <v>9</v>
      </c>
      <c r="D7" s="11">
        <v>0</v>
      </c>
      <c r="E7" s="12"/>
      <c r="F7" s="13"/>
      <c r="G7" s="3"/>
    </row>
    <row r="8" spans="1:7" ht="28.5" customHeight="1">
      <c r="A8" s="12" t="s">
        <v>11</v>
      </c>
      <c r="B8" s="12"/>
      <c r="C8" s="12" t="s">
        <v>9</v>
      </c>
      <c r="D8" s="14">
        <v>0</v>
      </c>
      <c r="E8" s="12"/>
      <c r="F8" s="15" t="s">
        <v>12</v>
      </c>
      <c r="G8" s="3"/>
    </row>
    <row r="9" spans="1:7" ht="19.5" customHeight="1">
      <c r="A9" s="16" t="s">
        <v>13</v>
      </c>
      <c r="B9" s="16"/>
      <c r="C9" s="16"/>
      <c r="D9" s="11">
        <f>D11+D12+D13+D14+D15+D16+D17+D18+D19+D20+D21+D22+D23+D24+D25+D26+D27+D28+D29+D30+D31+D32+D33+D34+D35+D36+D37+D38+D39</f>
        <v>281155.81</v>
      </c>
      <c r="E9" s="12"/>
      <c r="F9" s="13"/>
      <c r="G9" s="3"/>
    </row>
    <row r="10" spans="1:7" ht="17.25" customHeight="1">
      <c r="A10" s="17" t="s">
        <v>14</v>
      </c>
      <c r="B10" s="17"/>
      <c r="C10" s="17" t="s">
        <v>9</v>
      </c>
      <c r="D10" s="11">
        <f>D11+D12+D13+D14+D15+D16+D17+D18+D19+D20+D21+D22+D23+D24+D25+D26+D27+D28+D29+D30+D31+D32+D33+D34+D35+D36+D37+D38+D39</f>
        <v>281155.81</v>
      </c>
      <c r="E10" s="18"/>
      <c r="F10" s="13"/>
      <c r="G10" s="3"/>
    </row>
    <row r="11" spans="1:7" ht="189" customHeight="1">
      <c r="A11" s="19">
        <v>1</v>
      </c>
      <c r="B11" s="19" t="s">
        <v>15</v>
      </c>
      <c r="C11" s="19" t="s">
        <v>16</v>
      </c>
      <c r="D11" s="11">
        <f>4914+3960+175+901+24+180+200+95.2+268.6+101.66+98.6+2580</f>
        <v>13498.060000000001</v>
      </c>
      <c r="E11" s="12" t="s">
        <v>17</v>
      </c>
      <c r="F11" s="13"/>
      <c r="G11" s="3"/>
    </row>
    <row r="12" spans="1:7" ht="15">
      <c r="A12" s="12"/>
      <c r="B12" s="12"/>
      <c r="C12" s="19" t="s">
        <v>18</v>
      </c>
      <c r="D12" s="11">
        <v>0</v>
      </c>
      <c r="E12" s="12"/>
      <c r="F12" s="13"/>
      <c r="G12" s="3"/>
    </row>
    <row r="13" spans="1:7" ht="15">
      <c r="A13" s="19"/>
      <c r="B13" s="19"/>
      <c r="C13" s="19" t="s">
        <v>19</v>
      </c>
      <c r="D13" s="11">
        <v>0</v>
      </c>
      <c r="E13" s="12"/>
      <c r="F13" s="13"/>
      <c r="G13" s="3"/>
    </row>
    <row r="14" spans="1:7" ht="15">
      <c r="A14" s="19"/>
      <c r="B14" s="19"/>
      <c r="C14" s="19" t="s">
        <v>20</v>
      </c>
      <c r="D14" s="11">
        <v>0</v>
      </c>
      <c r="E14" s="12"/>
      <c r="F14" s="20"/>
      <c r="G14" s="3"/>
    </row>
    <row r="15" spans="1:7" ht="15">
      <c r="A15" s="19"/>
      <c r="B15" s="19"/>
      <c r="C15" s="19" t="s">
        <v>21</v>
      </c>
      <c r="D15" s="11">
        <f>354.51+330.72</f>
        <v>685.23</v>
      </c>
      <c r="E15" s="12" t="s">
        <v>22</v>
      </c>
      <c r="F15" s="13" t="s">
        <v>23</v>
      </c>
      <c r="G15" s="3"/>
    </row>
    <row r="16" spans="1:7" ht="15">
      <c r="A16" s="19"/>
      <c r="B16" s="19"/>
      <c r="C16" s="19" t="s">
        <v>24</v>
      </c>
      <c r="D16" s="11">
        <v>0</v>
      </c>
      <c r="E16" s="12"/>
      <c r="F16" s="13"/>
      <c r="G16" s="3"/>
    </row>
    <row r="17" spans="1:7" ht="15">
      <c r="A17" s="19"/>
      <c r="B17" s="19" t="s">
        <v>15</v>
      </c>
      <c r="C17" s="19" t="s">
        <v>25</v>
      </c>
      <c r="D17" s="11"/>
      <c r="E17" s="12"/>
      <c r="F17" s="13"/>
      <c r="G17" s="3"/>
    </row>
    <row r="18" spans="1:7" ht="38.25" customHeight="1">
      <c r="A18" s="21"/>
      <c r="B18" s="21"/>
      <c r="C18" s="22" t="s">
        <v>26</v>
      </c>
      <c r="D18" s="11">
        <v>0</v>
      </c>
      <c r="E18" s="12"/>
      <c r="F18" s="23" t="s">
        <v>27</v>
      </c>
      <c r="G18" s="3"/>
    </row>
    <row r="19" spans="1:7" ht="15.75" customHeight="1">
      <c r="A19" s="21"/>
      <c r="B19" s="21"/>
      <c r="C19" s="22" t="s">
        <v>28</v>
      </c>
      <c r="D19" s="11">
        <v>0</v>
      </c>
      <c r="E19" s="12"/>
      <c r="F19" s="13"/>
      <c r="G19" s="3"/>
    </row>
    <row r="20" spans="1:7" ht="54" customHeight="1">
      <c r="A20" s="19">
        <v>2</v>
      </c>
      <c r="B20" s="19" t="s">
        <v>29</v>
      </c>
      <c r="C20" s="19" t="s">
        <v>30</v>
      </c>
      <c r="D20" s="11"/>
      <c r="E20" s="12"/>
      <c r="F20" s="13"/>
      <c r="G20" s="3"/>
    </row>
    <row r="21" spans="1:7" ht="60" customHeight="1">
      <c r="A21" s="19">
        <v>3</v>
      </c>
      <c r="B21" s="24" t="s">
        <v>31</v>
      </c>
      <c r="C21" s="25"/>
      <c r="D21" s="11">
        <f>2127+2640+1992+1479</f>
        <v>8238</v>
      </c>
      <c r="E21" s="12" t="s">
        <v>32</v>
      </c>
      <c r="F21" s="13"/>
      <c r="G21" s="3"/>
    </row>
    <row r="22" spans="1:7" ht="60" customHeight="1">
      <c r="A22" s="19">
        <v>4</v>
      </c>
      <c r="B22" s="24" t="s">
        <v>33</v>
      </c>
      <c r="C22" s="25"/>
      <c r="D22" s="11">
        <v>960</v>
      </c>
      <c r="E22" s="12" t="s">
        <v>34</v>
      </c>
      <c r="F22" s="13"/>
      <c r="G22" s="3"/>
    </row>
    <row r="23" spans="1:7" ht="279.75" customHeight="1">
      <c r="A23" s="19">
        <v>5</v>
      </c>
      <c r="B23" s="19" t="s">
        <v>35</v>
      </c>
      <c r="C23" s="19" t="s">
        <v>36</v>
      </c>
      <c r="D23" s="11">
        <f>7049+3361+4890+3480+4040+7102+5591+400+480+800+680+320+120+640</f>
        <v>38953</v>
      </c>
      <c r="E23" s="12" t="s">
        <v>37</v>
      </c>
      <c r="F23" s="13"/>
      <c r="G23" s="3"/>
    </row>
    <row r="24" spans="1:7" ht="13.5" customHeight="1">
      <c r="A24" s="19">
        <v>6</v>
      </c>
      <c r="B24" s="19" t="s">
        <v>38</v>
      </c>
      <c r="C24" s="19" t="s">
        <v>39</v>
      </c>
      <c r="D24" s="11">
        <v>0</v>
      </c>
      <c r="E24" s="18"/>
      <c r="F24" s="13"/>
      <c r="G24" s="3"/>
    </row>
    <row r="25" spans="1:7" ht="15.75" customHeight="1">
      <c r="A25" s="19">
        <v>7</v>
      </c>
      <c r="B25" s="19" t="s">
        <v>40</v>
      </c>
      <c r="C25" s="19" t="s">
        <v>41</v>
      </c>
      <c r="D25" s="11"/>
      <c r="E25" s="12"/>
      <c r="F25" s="13"/>
      <c r="G25" s="3"/>
    </row>
    <row r="26" spans="1:7" ht="24">
      <c r="A26" s="19">
        <v>8</v>
      </c>
      <c r="B26" s="19" t="s">
        <v>42</v>
      </c>
      <c r="C26" s="19" t="s">
        <v>43</v>
      </c>
      <c r="D26" s="11">
        <v>1319.75</v>
      </c>
      <c r="E26" s="12" t="s">
        <v>44</v>
      </c>
      <c r="F26" s="13"/>
      <c r="G26" s="3"/>
    </row>
    <row r="27" spans="1:7" ht="14.25" customHeight="1">
      <c r="A27" s="19">
        <v>9</v>
      </c>
      <c r="B27" s="19" t="s">
        <v>45</v>
      </c>
      <c r="C27" s="19" t="s">
        <v>16</v>
      </c>
      <c r="D27" s="11">
        <v>0</v>
      </c>
      <c r="E27" s="12"/>
      <c r="F27" s="13"/>
      <c r="G27" s="3"/>
    </row>
    <row r="28" spans="1:7" ht="15">
      <c r="A28" s="19">
        <v>10</v>
      </c>
      <c r="B28" s="19" t="s">
        <v>46</v>
      </c>
      <c r="C28" s="19" t="s">
        <v>47</v>
      </c>
      <c r="D28" s="11">
        <v>0</v>
      </c>
      <c r="E28" s="12"/>
      <c r="F28" s="13"/>
      <c r="G28" s="3"/>
    </row>
    <row r="29" spans="1:7" ht="114.75" customHeight="1">
      <c r="A29" s="19">
        <v>11</v>
      </c>
      <c r="B29" s="19" t="s">
        <v>48</v>
      </c>
      <c r="C29" s="19"/>
      <c r="D29" s="11">
        <f>2700+1800+7363.64+16166.19+16355.19+14894.19</f>
        <v>59279.21000000001</v>
      </c>
      <c r="E29" s="12" t="s">
        <v>49</v>
      </c>
      <c r="F29" s="13"/>
      <c r="G29" s="3"/>
    </row>
    <row r="30" spans="1:7" ht="16.5" customHeight="1">
      <c r="A30" s="19"/>
      <c r="B30" s="19" t="s">
        <v>50</v>
      </c>
      <c r="C30" s="19"/>
      <c r="D30" s="11"/>
      <c r="E30" s="12"/>
      <c r="F30" s="13"/>
      <c r="G30" s="3"/>
    </row>
    <row r="31" spans="1:7" ht="15">
      <c r="A31" s="19">
        <v>12</v>
      </c>
      <c r="B31" s="19" t="s">
        <v>51</v>
      </c>
      <c r="C31" s="19" t="s">
        <v>52</v>
      </c>
      <c r="D31" s="11">
        <v>799</v>
      </c>
      <c r="E31" s="12" t="s">
        <v>53</v>
      </c>
      <c r="F31" s="13"/>
      <c r="G31" s="3"/>
    </row>
    <row r="32" spans="1:7" ht="84" customHeight="1">
      <c r="A32" s="19">
        <v>13</v>
      </c>
      <c r="B32" s="26" t="s">
        <v>25</v>
      </c>
      <c r="C32" s="27"/>
      <c r="D32" s="11">
        <f>480+252+828.06</f>
        <v>1560.06</v>
      </c>
      <c r="E32" s="12" t="s">
        <v>54</v>
      </c>
      <c r="F32" s="13"/>
      <c r="G32" s="3"/>
    </row>
    <row r="33" spans="1:7" ht="102" customHeight="1">
      <c r="A33" s="19">
        <v>14</v>
      </c>
      <c r="B33" s="28" t="s">
        <v>55</v>
      </c>
      <c r="C33" s="28" t="s">
        <v>56</v>
      </c>
      <c r="D33" s="11">
        <v>5078.5</v>
      </c>
      <c r="E33" s="12" t="s">
        <v>57</v>
      </c>
      <c r="F33" s="13"/>
      <c r="G33" s="3"/>
    </row>
    <row r="34" spans="1:7" ht="15.75" customHeight="1">
      <c r="A34" s="19"/>
      <c r="B34" s="19"/>
      <c r="C34" s="19" t="s">
        <v>58</v>
      </c>
      <c r="D34" s="11">
        <v>0</v>
      </c>
      <c r="E34" s="12"/>
      <c r="F34" s="13"/>
      <c r="G34" s="3"/>
    </row>
    <row r="35" spans="1:7" ht="18.75" customHeight="1">
      <c r="A35" s="19"/>
      <c r="B35" s="19"/>
      <c r="C35" s="19" t="s">
        <v>59</v>
      </c>
      <c r="D35" s="11">
        <v>0</v>
      </c>
      <c r="E35" s="12"/>
      <c r="F35" s="13"/>
      <c r="G35" s="3"/>
    </row>
    <row r="36" spans="1:7" ht="18" customHeight="1">
      <c r="A36" s="19">
        <v>15</v>
      </c>
      <c r="B36" s="19" t="s">
        <v>60</v>
      </c>
      <c r="C36" s="19" t="s">
        <v>61</v>
      </c>
      <c r="D36" s="11">
        <v>0</v>
      </c>
      <c r="E36" s="12"/>
      <c r="F36" s="13"/>
      <c r="G36" s="3"/>
    </row>
    <row r="37" spans="1:7" ht="17.25" customHeight="1">
      <c r="A37" s="19"/>
      <c r="B37" s="19"/>
      <c r="C37" s="19" t="s">
        <v>62</v>
      </c>
      <c r="D37" s="11">
        <v>0</v>
      </c>
      <c r="E37" s="12"/>
      <c r="F37" s="13"/>
      <c r="G37" s="3"/>
    </row>
    <row r="38" spans="1:7" ht="25.5" customHeight="1">
      <c r="A38" s="19"/>
      <c r="B38" s="19"/>
      <c r="C38" s="19" t="s">
        <v>63</v>
      </c>
      <c r="D38" s="11">
        <v>0</v>
      </c>
      <c r="E38" s="12"/>
      <c r="F38" s="13"/>
      <c r="G38" s="3"/>
    </row>
    <row r="39" spans="1:7" ht="168" customHeight="1">
      <c r="A39" s="19">
        <v>16</v>
      </c>
      <c r="B39" s="19" t="s">
        <v>64</v>
      </c>
      <c r="C39" s="19" t="s">
        <v>19</v>
      </c>
      <c r="D39" s="11">
        <f>4100+17500+7800+1085+30000+30000+52500+7800</f>
        <v>150785</v>
      </c>
      <c r="E39" s="12" t="s">
        <v>65</v>
      </c>
      <c r="F39" s="13"/>
      <c r="G39" s="3"/>
    </row>
    <row r="40" spans="1:7" ht="15.75" customHeight="1">
      <c r="A40" s="19">
        <v>17</v>
      </c>
      <c r="B40" s="19" t="s">
        <v>66</v>
      </c>
      <c r="C40" s="19"/>
      <c r="D40" s="29">
        <v>0</v>
      </c>
      <c r="E40" s="12"/>
      <c r="F40" s="19"/>
      <c r="G40" s="3"/>
    </row>
    <row r="41" spans="1:7" ht="13.5" customHeight="1">
      <c r="A41" s="19"/>
      <c r="B41" s="19" t="s">
        <v>67</v>
      </c>
      <c r="C41" s="19"/>
      <c r="D41" s="14"/>
      <c r="E41" s="18"/>
      <c r="F41" s="30" t="s">
        <v>68</v>
      </c>
      <c r="G41" s="3"/>
    </row>
    <row r="42" spans="1:7" ht="15" customHeight="1">
      <c r="A42" s="19"/>
      <c r="B42" s="19" t="s">
        <v>69</v>
      </c>
      <c r="C42" s="19"/>
      <c r="D42" s="14"/>
      <c r="E42" s="18"/>
      <c r="F42" s="30"/>
      <c r="G42" s="3"/>
    </row>
    <row r="43" spans="1:7" ht="12.75" customHeight="1">
      <c r="A43" s="19"/>
      <c r="B43" s="19" t="s">
        <v>70</v>
      </c>
      <c r="C43" s="19"/>
      <c r="D43" s="14"/>
      <c r="E43" s="12"/>
      <c r="F43" s="30"/>
      <c r="G43" s="3"/>
    </row>
    <row r="44" spans="1:7" ht="17.25" customHeight="1">
      <c r="A44" s="19">
        <v>18</v>
      </c>
      <c r="B44" s="19" t="s">
        <v>71</v>
      </c>
      <c r="C44" s="19"/>
      <c r="D44" s="11">
        <v>0</v>
      </c>
      <c r="E44" s="12"/>
      <c r="F44" s="23"/>
      <c r="G44" s="3"/>
    </row>
    <row r="45" spans="1:7" ht="17.25" customHeight="1">
      <c r="A45" s="17" t="s">
        <v>72</v>
      </c>
      <c r="B45" s="17"/>
      <c r="C45" s="17"/>
      <c r="D45" s="11">
        <v>0</v>
      </c>
      <c r="E45" s="12"/>
      <c r="F45" s="13" t="s">
        <v>7</v>
      </c>
      <c r="G45" s="3"/>
    </row>
    <row r="46" spans="1:7" ht="16.5" customHeight="1">
      <c r="A46" s="19">
        <v>1</v>
      </c>
      <c r="B46" s="19" t="s">
        <v>73</v>
      </c>
      <c r="C46" s="17"/>
      <c r="D46" s="11">
        <v>0</v>
      </c>
      <c r="E46" s="12"/>
      <c r="F46" s="13"/>
      <c r="G46" s="3"/>
    </row>
    <row r="47" spans="1:7" ht="15.75" customHeight="1">
      <c r="A47" s="19">
        <v>2</v>
      </c>
      <c r="B47" s="19" t="s">
        <v>74</v>
      </c>
      <c r="C47" s="17"/>
      <c r="D47" s="11">
        <v>0</v>
      </c>
      <c r="E47" s="12"/>
      <c r="F47" s="13"/>
      <c r="G47" s="3"/>
    </row>
    <row r="48" spans="1:7" ht="15.75" customHeight="1">
      <c r="A48" s="19">
        <v>3</v>
      </c>
      <c r="B48" s="19" t="s">
        <v>75</v>
      </c>
      <c r="C48" s="17"/>
      <c r="D48" s="29">
        <v>0</v>
      </c>
      <c r="E48" s="12"/>
      <c r="F48" s="13"/>
      <c r="G48" s="3"/>
    </row>
    <row r="49" spans="1:7" ht="18.75" customHeight="1">
      <c r="A49" s="16" t="s">
        <v>76</v>
      </c>
      <c r="B49" s="16"/>
      <c r="C49" s="16"/>
      <c r="D49" s="14"/>
      <c r="E49" s="12"/>
      <c r="F49" s="31" t="s">
        <v>77</v>
      </c>
      <c r="G49" s="3"/>
    </row>
    <row r="50" spans="1:7" ht="60" customHeight="1">
      <c r="A50" s="12" t="s">
        <v>78</v>
      </c>
      <c r="B50" s="32"/>
      <c r="C50" s="12"/>
      <c r="D50" s="12"/>
      <c r="E50" s="12"/>
      <c r="F50" s="32"/>
      <c r="G50" s="3"/>
    </row>
    <row r="51" spans="1:7" ht="15.75" customHeight="1" hidden="1">
      <c r="A51" s="3"/>
      <c r="B51" s="3"/>
      <c r="C51" s="3"/>
      <c r="D51" s="3"/>
      <c r="E51" s="3"/>
      <c r="F51" s="3"/>
      <c r="G51" s="3"/>
    </row>
  </sheetData>
  <sheetProtection/>
  <mergeCells count="44">
    <mergeCell ref="A1:F1"/>
    <mergeCell ref="A2:D2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9:C39"/>
    <mergeCell ref="B40:C40"/>
    <mergeCell ref="B41:C41"/>
    <mergeCell ref="B42:C42"/>
    <mergeCell ref="B43:C43"/>
    <mergeCell ref="B44:C44"/>
    <mergeCell ref="A45:C45"/>
    <mergeCell ref="B46:C46"/>
    <mergeCell ref="B47:C47"/>
    <mergeCell ref="B48:C48"/>
    <mergeCell ref="A49:C49"/>
    <mergeCell ref="A50:F50"/>
    <mergeCell ref="A11:A19"/>
    <mergeCell ref="A29:A30"/>
    <mergeCell ref="B11:B16"/>
    <mergeCell ref="B17:B19"/>
    <mergeCell ref="B33:B35"/>
    <mergeCell ref="B36:B38"/>
    <mergeCell ref="D3:D4"/>
    <mergeCell ref="E3:E4"/>
    <mergeCell ref="F3:F4"/>
    <mergeCell ref="F41:F43"/>
    <mergeCell ref="A3:C4"/>
  </mergeCells>
  <printOptions/>
  <pageMargins left="0.7480314960629921" right="0.7480314960629921" top="0.9842519685039371" bottom="0.9842519685039371" header="0" footer="0"/>
  <pageSetup horizontalDpi="180" verticalDpi="18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L°</cp:lastModifiedBy>
  <cp:lastPrinted>2022-02-09T08:25:05Z</cp:lastPrinted>
  <dcterms:created xsi:type="dcterms:W3CDTF">2020-02-25T08:43:51Z</dcterms:created>
  <dcterms:modified xsi:type="dcterms:W3CDTF">2023-04-11T06:51:21Z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DEA29FA4587C4ED7BF852349F9CFC005_13</vt:lpwstr>
  </property>
  <property fmtid="{D5CDD505-2E9C-101B-9397-08002B2CF9AE}" pid="4" name="KSOProductBuildV">
    <vt:lpwstr>2052-11.1.0.14036</vt:lpwstr>
  </property>
</Properties>
</file>