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04" activeTab="0"/>
  </bookViews>
  <sheets>
    <sheet name="第1页" sheetId="1" r:id="rId1"/>
  </sheets>
  <definedNames/>
  <calcPr fullCalcOnLoad="1"/>
</workbook>
</file>

<file path=xl/sharedStrings.xml><?xml version="1.0" encoding="utf-8"?>
<sst xmlns="http://schemas.openxmlformats.org/spreadsheetml/2006/main" count="86" uniqueCount="78">
  <si>
    <t>2023年09月份财务公开一览表</t>
  </si>
  <si>
    <t>单位名称：[1023]海口市龙华区商务局</t>
  </si>
  <si>
    <t>科目（项目）名称</t>
  </si>
  <si>
    <t>金额</t>
  </si>
  <si>
    <t>明细说明</t>
  </si>
  <si>
    <t>备注</t>
  </si>
  <si>
    <t>一、本月预算收入合计</t>
  </si>
  <si>
    <t>　</t>
  </si>
  <si>
    <t xml:space="preserve">  （一）捐赠预算收入</t>
  </si>
  <si>
    <t>财政拨款收入</t>
  </si>
  <si>
    <t xml:space="preserve">  （二）其他预算收入</t>
  </si>
  <si>
    <t xml:space="preserve">  （三）工会户收入</t>
  </si>
  <si>
    <t>本单位开立工会户的从工会户取数手工填列</t>
  </si>
  <si>
    <t>一、本月预算支出合计</t>
  </si>
  <si>
    <t xml:space="preserve">  （一）财政资金预算支出</t>
  </si>
  <si>
    <t>办公经费</t>
  </si>
  <si>
    <t>办公费</t>
  </si>
  <si>
    <t xml:space="preserve">海口燚鑫实业有限公司购买办公室12箱火山岩小瓶装矿泉水636元；
“企查查”应用软件会员费用368元；
海口美兰大成书店购买书籍254元。
</t>
  </si>
  <si>
    <t>印刷费</t>
  </si>
  <si>
    <t>租赁费</t>
  </si>
  <si>
    <t>水电费</t>
  </si>
  <si>
    <t>邮电费</t>
  </si>
  <si>
    <t>8月电话费377.85元。</t>
  </si>
  <si>
    <t>已扣除通讯补贴</t>
  </si>
  <si>
    <t>物业管理费</t>
  </si>
  <si>
    <t>差旅费</t>
  </si>
  <si>
    <t>工会经费</t>
  </si>
  <si>
    <t>其他交通费</t>
  </si>
  <si>
    <t>人员支出</t>
  </si>
  <si>
    <t>其他工资福利支出</t>
  </si>
  <si>
    <t>生活补助（扶贫干部）</t>
  </si>
  <si>
    <t>转付乡村振兴工作队队员2023年8月生活补助1753元。</t>
  </si>
  <si>
    <t>职工探亲旅费</t>
  </si>
  <si>
    <t>转付乡村振兴工作队队员林蓉2023年8月交通补助费320元。</t>
  </si>
  <si>
    <t>误餐费</t>
  </si>
  <si>
    <t>加班工资(年休假报酬)</t>
  </si>
  <si>
    <t xml:space="preserve">钟聪红280元、郭小婷680元、陈旭璟468元、周子渝240元、陈华120元、王利宁281元、吴汶蔚360元、吴淑飞1045元、梁崇军1030元、吴芳勇883元、洪少民803元、杜家兴831元、李孙存1480元、周易560元、符琛840元、邢舒柳480元。                             </t>
  </si>
  <si>
    <t>会议费</t>
  </si>
  <si>
    <t>编制外长期聘用人员工资</t>
  </si>
  <si>
    <t>培训费</t>
  </si>
  <si>
    <t>其他工资福利杂项支出</t>
  </si>
  <si>
    <t>公务用车运行维护费</t>
  </si>
  <si>
    <t>商品和服务支出</t>
  </si>
  <si>
    <t>公务接待费</t>
  </si>
  <si>
    <t>因公出国（境）费用</t>
  </si>
  <si>
    <t>日常办公用品</t>
  </si>
  <si>
    <t>劳务费</t>
  </si>
  <si>
    <t>强区扩权下划人员李孙存9月份工资2123.9元；2023年9月劳务派遣人员五险一金及工资12819.42元；
劳务派遣人员8月份双休日加班工资5384元；
刘李萍2023年8-9月清洁5间办公室劳务费1200元。</t>
  </si>
  <si>
    <t>委托业务费</t>
  </si>
  <si>
    <t>海南青创投资管理有限公司提供龙华区县域商业体系建设咨询服务50%尾款59000元；
海南美宅慧家环保科技有限公司为13家重点农贸市场及外围市场管辖区提供病媒生物防治50%服务费90000元；
委托重庆谛威资产评估房地产土地估价有限公司海南分公司对白水塘集贸市场土地使用权租金进行评估咨询服务费15000元。</t>
  </si>
  <si>
    <t>维修（护）费</t>
  </si>
  <si>
    <t>手续费</t>
  </si>
  <si>
    <t xml:space="preserve">海南咕噜科技有限公司13家农贸市场447台电子秤售后维修维护费用44700元；
海南咕噜科技有限公司13家农贸市场447台电子秤软件升级维修维护费用22350元。
</t>
  </si>
  <si>
    <t>转付两名人员8月份赴龙泉镇新江村参加下乡帮扶联系人交通补助费2880元。</t>
  </si>
  <si>
    <t>专用材料购置费</t>
  </si>
  <si>
    <t>专用材料费</t>
  </si>
  <si>
    <t>.</t>
  </si>
  <si>
    <t>被装购置费</t>
  </si>
  <si>
    <t>专用燃料费</t>
  </si>
  <si>
    <t>设备购置</t>
  </si>
  <si>
    <t>办公设备购置</t>
  </si>
  <si>
    <t>专用设备购置</t>
  </si>
  <si>
    <t>信息网络及软件购置更新</t>
  </si>
  <si>
    <t>其他公用支出</t>
  </si>
  <si>
    <t xml:space="preserve">海口好助手商务代理有限公司制作3个菜篮子摊位及10个农贸市场菜篮子形象牌48849.70元；
中国人寿保险股份有限公司海南分公司乡村振兴工作队队员林蓉商业保险费840元；
海南华是科技有限公司6家农贸市场无线网络覆盖安装保修期满一年后5%尾款9673元（合同总价193460元，2022年7月签订合同）；
海南华是科技有限公司3家便民市场网络升级改造保修期满一年后5%尾款6509元（合同总价130182元，2022年3月签订合同）；
海南华是科技有限公司13家农贸市场网络升级改造保修期满一年后5%尾款22298元（合同总价445960元，2021年10月签订合同）；
海口海旅文化体育有限公司我局于2023年8月10日租赁会展工厂会议室开展禁塑部署会场地费5000元；
海口嫣红实业有限公司第五期健康宣传栏制作7800元；
中国银联股份有限公司开展“嗨购免税，乐享生活”发放线上消费券活动营销费2000000元。
</t>
  </si>
  <si>
    <t>基建项目支出</t>
  </si>
  <si>
    <t xml:space="preserve">   其中：××项目</t>
  </si>
  <si>
    <t>需根据项目修改公式或手工填列</t>
  </si>
  <si>
    <t xml:space="preserve">         ××项目</t>
  </si>
  <si>
    <t xml:space="preserve">         ………</t>
  </si>
  <si>
    <t>其他资本性支出</t>
  </si>
  <si>
    <t xml:space="preserve">  （二）其他预算支出
</t>
  </si>
  <si>
    <t>其他资金基本支出</t>
  </si>
  <si>
    <t>其他资金项目支出</t>
  </si>
  <si>
    <t>其他资金基建支出</t>
  </si>
  <si>
    <t xml:space="preserve">  （三）工会户支出
</t>
  </si>
  <si>
    <t>需手工填列</t>
  </si>
  <si>
    <t>要求：各部门结合本单位实际，详细公开财务收入支出等情况，表格的科目（项目）内容根据实际情况可自行增加，内容较多无法填入的（备注：详见附表），可以列表或文字详细说明作附件的形式公开。公开是原则，不公开是例外。对法律、法规未明确规定不予公开的保密性信息，都应公开。严禁“选择式公开”“包裹式公开”“一过式公开”等形式主义公开。公开时间：每月25日前公开上一个月的财务收支情况；公开范围：本单位（部门）全体干部职工；公开方式：在单位内部公告栏公开的基础上，还需在内部网站和新媒体工作群（微信群、QQ群、钉钉群等）进行公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</si>
</sst>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0"/>
      <color indexed="8"/>
      <name val="Arial"/>
      <family val="2"/>
    </font>
    <font>
      <sz val="11"/>
      <name val="宋体"/>
      <family val="0"/>
    </font>
    <font>
      <b/>
      <sz val="20"/>
      <color indexed="8"/>
      <name val="宋体"/>
      <family val="0"/>
    </font>
    <font>
      <sz val="10"/>
      <color indexed="8"/>
      <name val="宋体"/>
      <family val="0"/>
    </font>
    <font>
      <b/>
      <sz val="12"/>
      <color indexed="8"/>
      <name val="宋体"/>
      <family val="0"/>
    </font>
    <font>
      <sz val="12"/>
      <color indexed="8"/>
      <name val="仿宋_GB2312"/>
      <family val="0"/>
    </font>
    <font>
      <b/>
      <sz val="14"/>
      <color indexed="8"/>
      <name val="宋体"/>
      <family val="0"/>
    </font>
    <font>
      <sz val="12"/>
      <color indexed="8"/>
      <name val="宋体"/>
      <family val="0"/>
    </font>
    <font>
      <sz val="11"/>
      <color indexed="8"/>
      <name val="宋体"/>
      <family val="0"/>
    </font>
    <font>
      <b/>
      <sz val="11"/>
      <color indexed="8"/>
      <name val="宋体"/>
      <family val="0"/>
    </font>
    <font>
      <sz val="9"/>
      <color indexed="8"/>
      <name val="宋体"/>
      <family val="0"/>
    </font>
    <font>
      <sz val="12"/>
      <color indexed="17"/>
      <name val="宋体"/>
      <family val="0"/>
    </font>
    <font>
      <sz val="12"/>
      <color indexed="9"/>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lignment/>
      <protection/>
    </xf>
    <xf numFmtId="44" fontId="0" fillId="0" borderId="0">
      <alignment/>
      <protection/>
    </xf>
    <xf numFmtId="9" fontId="0" fillId="0" borderId="0">
      <alignment/>
      <protection/>
    </xf>
    <xf numFmtId="43" fontId="0" fillId="0" borderId="0">
      <alignment/>
      <protection/>
    </xf>
    <xf numFmtId="45" fontId="0" fillId="0" borderId="0">
      <alignment/>
      <protection/>
    </xf>
    <xf numFmtId="0" fontId="30" fillId="0" borderId="0" applyNumberFormat="0" applyFill="0" applyBorder="0" applyAlignment="0" applyProtection="0"/>
    <xf numFmtId="0" fontId="31" fillId="0" borderId="0" applyNumberFormat="0" applyFill="0" applyBorder="0" applyAlignment="0" applyProtection="0"/>
    <xf numFmtId="0" fontId="0"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3" borderId="5" applyNumberFormat="0" applyAlignment="0" applyProtection="0"/>
    <xf numFmtId="0" fontId="39" fillId="4" borderId="6" applyNumberFormat="0" applyAlignment="0" applyProtection="0"/>
    <xf numFmtId="0" fontId="40" fillId="4" borderId="5" applyNumberFormat="0" applyAlignment="0" applyProtection="0"/>
    <xf numFmtId="0" fontId="41" fillId="5" borderId="7" applyNumberFormat="0" applyAlignment="0" applyProtection="0"/>
    <xf numFmtId="0" fontId="42" fillId="0" borderId="8" applyNumberFormat="0" applyFill="0" applyAlignment="0" applyProtection="0"/>
    <xf numFmtId="0" fontId="43" fillId="0" borderId="9"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cellStyleXfs>
  <cellXfs count="33">
    <xf numFmtId="0" fontId="0" fillId="0" borderId="0" xfId="0" applyAlignment="1">
      <alignment/>
    </xf>
    <xf numFmtId="0" fontId="2" fillId="0" borderId="0" xfId="0" applyFont="1" applyAlignment="1">
      <alignment vertical="top" wrapText="1"/>
    </xf>
    <xf numFmtId="0" fontId="2" fillId="0" borderId="0" xfId="0" applyFont="1" applyAlignment="1">
      <alignment vertical="top"/>
    </xf>
    <xf numFmtId="0" fontId="3" fillId="0" borderId="0" xfId="0" applyFont="1" applyAlignment="1">
      <alignment vertical="top"/>
    </xf>
    <xf numFmtId="0" fontId="4" fillId="0" borderId="0" xfId="0" applyFont="1" applyAlignment="1">
      <alignment horizontal="left" vertical="top" wrapText="1"/>
    </xf>
    <xf numFmtId="0" fontId="4" fillId="0" borderId="0" xfId="0" applyFont="1" applyAlignment="1">
      <alignment horizontal="left" vertical="top"/>
    </xf>
    <xf numFmtId="0" fontId="5" fillId="0" borderId="0" xfId="0" applyFont="1" applyAlignment="1">
      <alignment vertical="top"/>
    </xf>
    <xf numFmtId="57" fontId="4" fillId="0" borderId="0" xfId="0" applyNumberFormat="1" applyFont="1" applyAlignment="1">
      <alignment vertical="top"/>
    </xf>
    <xf numFmtId="0" fontId="6" fillId="0" borderId="10" xfId="0" applyFont="1" applyBorder="1" applyAlignment="1">
      <alignment vertical="top" wrapText="1"/>
    </xf>
    <xf numFmtId="0" fontId="6" fillId="0" borderId="10" xfId="0" applyFont="1" applyBorder="1" applyAlignment="1">
      <alignment vertical="top"/>
    </xf>
    <xf numFmtId="0" fontId="4" fillId="0" borderId="10" xfId="0" applyFont="1" applyBorder="1" applyAlignment="1">
      <alignment horizontal="left" vertical="top" wrapText="1"/>
    </xf>
    <xf numFmtId="0" fontId="7" fillId="0" borderId="10" xfId="0" applyFont="1" applyBorder="1" applyAlignment="1">
      <alignment vertical="top" wrapText="1"/>
    </xf>
    <xf numFmtId="0" fontId="3" fillId="0" borderId="10" xfId="0" applyFont="1" applyBorder="1" applyAlignment="1">
      <alignment horizontal="left" vertical="top" wrapText="1"/>
    </xf>
    <xf numFmtId="0" fontId="8" fillId="0" borderId="10" xfId="0" applyFont="1" applyBorder="1" applyAlignment="1">
      <alignment vertical="top" wrapText="1"/>
    </xf>
    <xf numFmtId="0" fontId="7" fillId="33" borderId="10" xfId="0" applyFont="1" applyFill="1" applyBorder="1" applyAlignment="1">
      <alignment vertical="top" wrapText="1"/>
    </xf>
    <xf numFmtId="0" fontId="3" fillId="34" borderId="10" xfId="0" applyFont="1" applyFill="1" applyBorder="1" applyAlignment="1">
      <alignment vertical="top" wrapText="1"/>
    </xf>
    <xf numFmtId="0" fontId="6" fillId="0" borderId="10" xfId="0" applyFont="1" applyBorder="1" applyAlignment="1">
      <alignment horizontal="left" vertical="top" wrapText="1"/>
    </xf>
    <xf numFmtId="0" fontId="9" fillId="0" borderId="10" xfId="0" applyFont="1" applyBorder="1" applyAlignment="1">
      <alignment horizontal="left" vertical="top" wrapText="1"/>
    </xf>
    <xf numFmtId="0" fontId="7" fillId="0" borderId="10" xfId="0" applyFont="1" applyBorder="1" applyAlignment="1">
      <alignment horizontal="left" vertical="top" wrapText="1"/>
    </xf>
    <xf numFmtId="0" fontId="8" fillId="0" borderId="10" xfId="0" applyFont="1" applyBorder="1" applyAlignment="1">
      <alignment horizontal="left" vertical="top" wrapText="1"/>
    </xf>
    <xf numFmtId="0" fontId="10" fillId="0" borderId="10" xfId="0" applyFont="1" applyBorder="1" applyAlignment="1">
      <alignment vertical="top" wrapText="1"/>
    </xf>
    <xf numFmtId="0" fontId="11" fillId="0" borderId="10" xfId="0" applyFont="1" applyBorder="1" applyAlignment="1">
      <alignment horizontal="left" vertical="top" wrapText="1"/>
    </xf>
    <xf numFmtId="0" fontId="12" fillId="35" borderId="10" xfId="0" applyFont="1" applyFill="1" applyBorder="1" applyAlignment="1">
      <alignment horizontal="left" vertical="top" wrapText="1"/>
    </xf>
    <xf numFmtId="0" fontId="3" fillId="0" borderId="10" xfId="0" applyFont="1" applyBorder="1" applyAlignment="1">
      <alignmen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7" fillId="35" borderId="10" xfId="0" applyFont="1" applyFill="1" applyBorder="1" applyAlignment="1">
      <alignment vertical="top" wrapText="1"/>
    </xf>
    <xf numFmtId="0" fontId="3" fillId="34" borderId="10" xfId="0" applyFont="1" applyFill="1" applyBorder="1" applyAlignment="1">
      <alignment horizontal="left" vertical="top" wrapText="1"/>
    </xf>
    <xf numFmtId="0" fontId="8" fillId="34" borderId="10" xfId="0" applyFont="1" applyFill="1" applyBorder="1" applyAlignment="1">
      <alignment vertical="top" wrapText="1"/>
    </xf>
    <xf numFmtId="0" fontId="3" fillId="0" borderId="10" xfId="0" applyFont="1" applyBorder="1" applyAlignment="1">
      <alignment horizontal="left" vertical="top"/>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Right="0"/>
  </sheetPr>
  <dimension ref="A1:G51"/>
  <sheetViews>
    <sheetView tabSelected="1" zoomScaleSheetLayoutView="100" workbookViewId="0" topLeftCell="A1">
      <selection activeCell="I33" sqref="I33"/>
    </sheetView>
  </sheetViews>
  <sheetFormatPr defaultColWidth="10.28125" defaultRowHeight="15.75" customHeight="1"/>
  <cols>
    <col min="1" max="1" width="4.421875" style="0" customWidth="1"/>
    <col min="2" max="2" width="9.421875" style="0" customWidth="1"/>
    <col min="3" max="3" width="15.7109375" style="0" customWidth="1"/>
    <col min="4" max="4" width="13.7109375" style="0" customWidth="1"/>
    <col min="5" max="5" width="43.28125" style="0" customWidth="1"/>
    <col min="6" max="6" width="25.7109375" style="0" customWidth="1"/>
    <col min="7" max="7" width="10.28125" style="0" hidden="1" customWidth="1"/>
  </cols>
  <sheetData>
    <row r="1" spans="1:7" ht="32.25" customHeight="1">
      <c r="A1" s="1" t="s">
        <v>0</v>
      </c>
      <c r="B1" s="1"/>
      <c r="C1" s="2"/>
      <c r="D1" s="2"/>
      <c r="E1" s="2"/>
      <c r="F1" s="2"/>
      <c r="G1" s="3"/>
    </row>
    <row r="2" spans="1:7" ht="30" customHeight="1">
      <c r="A2" s="4" t="s">
        <v>1</v>
      </c>
      <c r="B2" s="4"/>
      <c r="C2" s="5"/>
      <c r="D2" s="2"/>
      <c r="E2" s="6"/>
      <c r="F2" s="7">
        <v>45206</v>
      </c>
      <c r="G2" s="3"/>
    </row>
    <row r="3" spans="1:7" ht="8.25" customHeight="1">
      <c r="A3" s="8" t="s">
        <v>2</v>
      </c>
      <c r="B3" s="8"/>
      <c r="C3" s="8"/>
      <c r="D3" s="8" t="s">
        <v>3</v>
      </c>
      <c r="E3" s="8" t="s">
        <v>4</v>
      </c>
      <c r="F3" s="9" t="s">
        <v>5</v>
      </c>
      <c r="G3" s="3"/>
    </row>
    <row r="4" spans="1:7" ht="20.25" customHeight="1">
      <c r="A4" s="8"/>
      <c r="B4" s="8"/>
      <c r="C4" s="8"/>
      <c r="D4" s="8"/>
      <c r="E4" s="8"/>
      <c r="F4" s="8"/>
      <c r="G4" s="3"/>
    </row>
    <row r="5" spans="1:7" ht="18" customHeight="1">
      <c r="A5" s="10" t="s">
        <v>6</v>
      </c>
      <c r="B5" s="10"/>
      <c r="C5" s="10"/>
      <c r="D5" s="11">
        <v>0</v>
      </c>
      <c r="E5" s="12"/>
      <c r="F5" s="13" t="s">
        <v>7</v>
      </c>
      <c r="G5" s="3"/>
    </row>
    <row r="6" spans="1:7" ht="14.25" customHeight="1">
      <c r="A6" s="12" t="s">
        <v>8</v>
      </c>
      <c r="B6" s="12"/>
      <c r="C6" s="12" t="s">
        <v>9</v>
      </c>
      <c r="D6" s="11">
        <v>0</v>
      </c>
      <c r="E6" s="12"/>
      <c r="F6" s="13"/>
      <c r="G6" s="3"/>
    </row>
    <row r="7" spans="1:7" ht="15.75" customHeight="1">
      <c r="A7" s="12" t="s">
        <v>10</v>
      </c>
      <c r="B7" s="12"/>
      <c r="C7" s="12" t="s">
        <v>9</v>
      </c>
      <c r="D7" s="11">
        <v>0</v>
      </c>
      <c r="E7" s="12"/>
      <c r="F7" s="13"/>
      <c r="G7" s="3"/>
    </row>
    <row r="8" spans="1:7" ht="28.5" customHeight="1">
      <c r="A8" s="12" t="s">
        <v>11</v>
      </c>
      <c r="B8" s="12"/>
      <c r="C8" s="12" t="s">
        <v>9</v>
      </c>
      <c r="D8" s="14">
        <v>0</v>
      </c>
      <c r="E8" s="12"/>
      <c r="F8" s="15" t="s">
        <v>12</v>
      </c>
      <c r="G8" s="3"/>
    </row>
    <row r="9" spans="1:7" ht="19.5" customHeight="1">
      <c r="A9" s="16" t="s">
        <v>13</v>
      </c>
      <c r="B9" s="16"/>
      <c r="C9" s="16"/>
      <c r="D9" s="11">
        <f>D11+D12+D13+D14+D15+D16+D17+D18+D19+D20+D21+D22+D23+D24+D25+D26+D27+D28+D29+D30+D31+D32+D33+D34+D35+D36+D37+D38+D39</f>
        <v>2370716.87</v>
      </c>
      <c r="E9" s="12"/>
      <c r="F9" s="13"/>
      <c r="G9" s="3"/>
    </row>
    <row r="10" spans="1:7" ht="17.25" customHeight="1">
      <c r="A10" s="17" t="s">
        <v>14</v>
      </c>
      <c r="B10" s="17"/>
      <c r="C10" s="17" t="s">
        <v>9</v>
      </c>
      <c r="D10" s="11">
        <f>D11+D12+D13+D14+D15+D16+D17+D18+D19+D20+D21+D22+D23+D24+D25+D26+D27+D28+D29+D30+D31+D32+D33+D34+D35+D36+D37+D38+D39</f>
        <v>2370716.87</v>
      </c>
      <c r="E10" s="18"/>
      <c r="F10" s="13"/>
      <c r="G10" s="3"/>
    </row>
    <row r="11" spans="1:7" ht="66.75" customHeight="1">
      <c r="A11" s="19">
        <v>1</v>
      </c>
      <c r="B11" s="19" t="s">
        <v>15</v>
      </c>
      <c r="C11" s="19" t="s">
        <v>16</v>
      </c>
      <c r="D11" s="11">
        <f>636+368+254</f>
        <v>1258</v>
      </c>
      <c r="E11" s="12" t="s">
        <v>17</v>
      </c>
      <c r="F11" s="13"/>
      <c r="G11" s="3"/>
    </row>
    <row r="12" spans="1:7" ht="15">
      <c r="A12" s="12"/>
      <c r="B12" s="12"/>
      <c r="C12" s="19" t="s">
        <v>18</v>
      </c>
      <c r="D12" s="11">
        <v>0</v>
      </c>
      <c r="E12" s="12"/>
      <c r="F12" s="13"/>
      <c r="G12" s="3"/>
    </row>
    <row r="13" spans="1:7" ht="15">
      <c r="A13" s="19"/>
      <c r="B13" s="19"/>
      <c r="C13" s="19" t="s">
        <v>19</v>
      </c>
      <c r="D13" s="11"/>
      <c r="E13" s="12"/>
      <c r="F13" s="13"/>
      <c r="G13" s="3"/>
    </row>
    <row r="14" spans="1:7" ht="15">
      <c r="A14" s="19"/>
      <c r="B14" s="19"/>
      <c r="C14" s="19" t="s">
        <v>20</v>
      </c>
      <c r="D14" s="11">
        <v>0</v>
      </c>
      <c r="E14" s="12"/>
      <c r="F14" s="20"/>
      <c r="G14" s="3"/>
    </row>
    <row r="15" spans="1:7" ht="15">
      <c r="A15" s="19"/>
      <c r="B15" s="19"/>
      <c r="C15" s="19" t="s">
        <v>21</v>
      </c>
      <c r="D15" s="11">
        <v>377.85</v>
      </c>
      <c r="E15" s="12" t="s">
        <v>22</v>
      </c>
      <c r="F15" s="13" t="s">
        <v>23</v>
      </c>
      <c r="G15" s="3"/>
    </row>
    <row r="16" spans="1:7" ht="15">
      <c r="A16" s="19"/>
      <c r="B16" s="19"/>
      <c r="C16" s="19" t="s">
        <v>24</v>
      </c>
      <c r="D16" s="11">
        <v>0</v>
      </c>
      <c r="E16" s="12"/>
      <c r="F16" s="13"/>
      <c r="G16" s="3"/>
    </row>
    <row r="17" spans="1:7" ht="15">
      <c r="A17" s="19"/>
      <c r="B17" s="19" t="s">
        <v>15</v>
      </c>
      <c r="C17" s="19" t="s">
        <v>25</v>
      </c>
      <c r="D17" s="11"/>
      <c r="E17" s="12"/>
      <c r="F17" s="13"/>
      <c r="G17" s="3"/>
    </row>
    <row r="18" spans="1:7" ht="38.25" customHeight="1">
      <c r="A18" s="21"/>
      <c r="B18" s="21"/>
      <c r="C18" s="22" t="s">
        <v>26</v>
      </c>
      <c r="D18" s="11">
        <v>0</v>
      </c>
      <c r="E18" s="12"/>
      <c r="F18" s="23"/>
      <c r="G18" s="3"/>
    </row>
    <row r="19" spans="1:7" ht="15.75" customHeight="1">
      <c r="A19" s="21"/>
      <c r="B19" s="21"/>
      <c r="C19" s="22" t="s">
        <v>27</v>
      </c>
      <c r="D19" s="11">
        <v>0</v>
      </c>
      <c r="E19" s="12"/>
      <c r="F19" s="13"/>
      <c r="G19" s="3"/>
    </row>
    <row r="20" spans="1:7" ht="54" customHeight="1">
      <c r="A20" s="19">
        <v>2</v>
      </c>
      <c r="B20" s="19" t="s">
        <v>28</v>
      </c>
      <c r="C20" s="19" t="s">
        <v>29</v>
      </c>
      <c r="D20" s="11"/>
      <c r="E20" s="12"/>
      <c r="F20" s="13"/>
      <c r="G20" s="3"/>
    </row>
    <row r="21" spans="1:7" ht="60" customHeight="1">
      <c r="A21" s="19">
        <v>3</v>
      </c>
      <c r="B21" s="24" t="s">
        <v>30</v>
      </c>
      <c r="C21" s="25"/>
      <c r="D21" s="11">
        <v>1753</v>
      </c>
      <c r="E21" s="12" t="s">
        <v>31</v>
      </c>
      <c r="F21" s="13"/>
      <c r="G21" s="3"/>
    </row>
    <row r="22" spans="1:7" ht="60" customHeight="1">
      <c r="A22" s="19">
        <v>4</v>
      </c>
      <c r="B22" s="24" t="s">
        <v>32</v>
      </c>
      <c r="C22" s="25"/>
      <c r="D22" s="11">
        <v>320</v>
      </c>
      <c r="E22" s="12" t="s">
        <v>33</v>
      </c>
      <c r="F22" s="13"/>
      <c r="G22" s="3"/>
    </row>
    <row r="23" spans="1:7" ht="63.75" customHeight="1">
      <c r="A23" s="19">
        <v>5</v>
      </c>
      <c r="B23" s="19" t="s">
        <v>34</v>
      </c>
      <c r="C23" s="19" t="s">
        <v>35</v>
      </c>
      <c r="D23" s="11">
        <f>280+680+468+240+120+281+360+1045+1030+883+803+831+1480+560+840+680</f>
        <v>10581</v>
      </c>
      <c r="E23" s="12" t="s">
        <v>36</v>
      </c>
      <c r="F23" s="13"/>
      <c r="G23" s="3"/>
    </row>
    <row r="24" spans="1:7" ht="22.5" customHeight="1">
      <c r="A24" s="19">
        <v>6</v>
      </c>
      <c r="B24" s="19" t="s">
        <v>37</v>
      </c>
      <c r="C24" s="19" t="s">
        <v>38</v>
      </c>
      <c r="D24" s="11">
        <v>0</v>
      </c>
      <c r="E24" s="18"/>
      <c r="F24" s="13"/>
      <c r="G24" s="3"/>
    </row>
    <row r="25" spans="1:7" ht="33.75" customHeight="1">
      <c r="A25" s="19">
        <v>7</v>
      </c>
      <c r="B25" s="19" t="s">
        <v>39</v>
      </c>
      <c r="C25" s="19" t="s">
        <v>40</v>
      </c>
      <c r="D25" s="11">
        <v>0</v>
      </c>
      <c r="E25" s="12"/>
      <c r="F25" s="13"/>
      <c r="G25" s="3"/>
    </row>
    <row r="26" spans="1:7" ht="36" customHeight="1">
      <c r="A26" s="19">
        <v>8</v>
      </c>
      <c r="B26" s="19" t="s">
        <v>41</v>
      </c>
      <c r="C26" s="19" t="s">
        <v>42</v>
      </c>
      <c r="D26" s="11">
        <v>0</v>
      </c>
      <c r="E26" s="12"/>
      <c r="F26" s="13"/>
      <c r="G26" s="3"/>
    </row>
    <row r="27" spans="1:7" ht="14.25" customHeight="1">
      <c r="A27" s="19">
        <v>9</v>
      </c>
      <c r="B27" s="19" t="s">
        <v>43</v>
      </c>
      <c r="C27" s="19" t="s">
        <v>16</v>
      </c>
      <c r="D27" s="11">
        <v>0</v>
      </c>
      <c r="E27" s="12"/>
      <c r="F27" s="13"/>
      <c r="G27" s="3"/>
    </row>
    <row r="28" spans="1:7" ht="15">
      <c r="A28" s="19">
        <v>10</v>
      </c>
      <c r="B28" s="19" t="s">
        <v>44</v>
      </c>
      <c r="C28" s="19" t="s">
        <v>45</v>
      </c>
      <c r="D28" s="11">
        <v>0</v>
      </c>
      <c r="E28" s="12"/>
      <c r="F28" s="13"/>
      <c r="G28" s="3"/>
    </row>
    <row r="29" spans="1:7" ht="82.5" customHeight="1">
      <c r="A29" s="19">
        <v>11</v>
      </c>
      <c r="B29" s="19" t="s">
        <v>46</v>
      </c>
      <c r="C29" s="19"/>
      <c r="D29" s="11">
        <f>2123.9+12819.42+5384+1200</f>
        <v>21527.32</v>
      </c>
      <c r="E29" s="12" t="s">
        <v>47</v>
      </c>
      <c r="F29" s="13"/>
      <c r="G29" s="3"/>
    </row>
    <row r="30" spans="1:7" ht="105.75" customHeight="1">
      <c r="A30" s="19"/>
      <c r="B30" s="19" t="s">
        <v>48</v>
      </c>
      <c r="C30" s="19"/>
      <c r="D30" s="11">
        <f>59000+90000+15000</f>
        <v>164000</v>
      </c>
      <c r="E30" s="12" t="s">
        <v>49</v>
      </c>
      <c r="F30" s="13"/>
      <c r="G30" s="3"/>
    </row>
    <row r="31" spans="1:7" ht="66" customHeight="1">
      <c r="A31" s="19">
        <v>12</v>
      </c>
      <c r="B31" s="19" t="s">
        <v>50</v>
      </c>
      <c r="C31" s="19" t="s">
        <v>51</v>
      </c>
      <c r="D31" s="11">
        <f>44700+22350</f>
        <v>67050</v>
      </c>
      <c r="E31" s="12" t="s">
        <v>52</v>
      </c>
      <c r="F31" s="13"/>
      <c r="G31" s="3"/>
    </row>
    <row r="32" spans="1:7" ht="37.5" customHeight="1">
      <c r="A32" s="19">
        <v>13</v>
      </c>
      <c r="B32" s="26" t="s">
        <v>25</v>
      </c>
      <c r="C32" s="27"/>
      <c r="D32" s="11">
        <v>2880</v>
      </c>
      <c r="E32" s="12" t="s">
        <v>53</v>
      </c>
      <c r="F32" s="13"/>
      <c r="G32" s="3"/>
    </row>
    <row r="33" spans="1:7" ht="21" customHeight="1">
      <c r="A33" s="19">
        <v>14</v>
      </c>
      <c r="B33" s="28" t="s">
        <v>54</v>
      </c>
      <c r="C33" s="28" t="s">
        <v>55</v>
      </c>
      <c r="D33" s="11">
        <v>0</v>
      </c>
      <c r="E33" s="12" t="s">
        <v>56</v>
      </c>
      <c r="F33" s="13"/>
      <c r="G33" s="3"/>
    </row>
    <row r="34" spans="1:7" ht="15.75" customHeight="1">
      <c r="A34" s="19"/>
      <c r="B34" s="19"/>
      <c r="C34" s="19" t="s">
        <v>57</v>
      </c>
      <c r="D34" s="11">
        <v>0</v>
      </c>
      <c r="E34" s="12"/>
      <c r="F34" s="13"/>
      <c r="G34" s="3"/>
    </row>
    <row r="35" spans="1:7" ht="18.75" customHeight="1">
      <c r="A35" s="19"/>
      <c r="B35" s="19"/>
      <c r="C35" s="19" t="s">
        <v>58</v>
      </c>
      <c r="D35" s="11">
        <v>0</v>
      </c>
      <c r="E35" s="12"/>
      <c r="F35" s="13"/>
      <c r="G35" s="3"/>
    </row>
    <row r="36" spans="1:7" ht="18" customHeight="1">
      <c r="A36" s="19">
        <v>15</v>
      </c>
      <c r="B36" s="19" t="s">
        <v>59</v>
      </c>
      <c r="C36" s="19" t="s">
        <v>60</v>
      </c>
      <c r="D36" s="11">
        <v>0</v>
      </c>
      <c r="E36" s="12"/>
      <c r="F36" s="13"/>
      <c r="G36" s="3"/>
    </row>
    <row r="37" spans="1:7" ht="17.25" customHeight="1">
      <c r="A37" s="19"/>
      <c r="B37" s="19"/>
      <c r="C37" s="19" t="s">
        <v>61</v>
      </c>
      <c r="D37" s="11">
        <v>0</v>
      </c>
      <c r="E37" s="12"/>
      <c r="F37" s="13"/>
      <c r="G37" s="3"/>
    </row>
    <row r="38" spans="1:7" ht="25.5" customHeight="1">
      <c r="A38" s="19"/>
      <c r="B38" s="19"/>
      <c r="C38" s="19" t="s">
        <v>62</v>
      </c>
      <c r="D38" s="11">
        <v>0</v>
      </c>
      <c r="E38" s="12"/>
      <c r="F38" s="13"/>
      <c r="G38" s="3"/>
    </row>
    <row r="39" spans="1:7" ht="270" customHeight="1">
      <c r="A39" s="19">
        <v>16</v>
      </c>
      <c r="B39" s="19" t="s">
        <v>63</v>
      </c>
      <c r="C39" s="19" t="s">
        <v>19</v>
      </c>
      <c r="D39" s="11">
        <f>48849.7+840+9673+6509+22298+5000+7800+2000000</f>
        <v>2100969.7</v>
      </c>
      <c r="E39" s="12" t="s">
        <v>64</v>
      </c>
      <c r="F39" s="13"/>
      <c r="G39" s="3"/>
    </row>
    <row r="40" spans="1:7" ht="15.75" customHeight="1">
      <c r="A40" s="19">
        <v>17</v>
      </c>
      <c r="B40" s="19" t="s">
        <v>65</v>
      </c>
      <c r="C40" s="19"/>
      <c r="D40" s="29">
        <v>0</v>
      </c>
      <c r="E40" s="12"/>
      <c r="F40" s="19"/>
      <c r="G40" s="3"/>
    </row>
    <row r="41" spans="1:7" ht="13.5" customHeight="1">
      <c r="A41" s="19"/>
      <c r="B41" s="19" t="s">
        <v>66</v>
      </c>
      <c r="C41" s="19"/>
      <c r="D41" s="14"/>
      <c r="E41" s="18"/>
      <c r="F41" s="30" t="s">
        <v>67</v>
      </c>
      <c r="G41" s="3"/>
    </row>
    <row r="42" spans="1:7" ht="15" customHeight="1">
      <c r="A42" s="19"/>
      <c r="B42" s="19" t="s">
        <v>68</v>
      </c>
      <c r="C42" s="19"/>
      <c r="D42" s="14"/>
      <c r="E42" s="18"/>
      <c r="F42" s="30"/>
      <c r="G42" s="3"/>
    </row>
    <row r="43" spans="1:7" ht="12.75" customHeight="1">
      <c r="A43" s="19"/>
      <c r="B43" s="19" t="s">
        <v>69</v>
      </c>
      <c r="C43" s="19"/>
      <c r="D43" s="14"/>
      <c r="E43" s="12"/>
      <c r="F43" s="30"/>
      <c r="G43" s="3"/>
    </row>
    <row r="44" spans="1:7" ht="17.25" customHeight="1">
      <c r="A44" s="19">
        <v>18</v>
      </c>
      <c r="B44" s="19" t="s">
        <v>70</v>
      </c>
      <c r="C44" s="19"/>
      <c r="D44" s="11">
        <v>0</v>
      </c>
      <c r="E44" s="12"/>
      <c r="F44" s="23"/>
      <c r="G44" s="3"/>
    </row>
    <row r="45" spans="1:7" ht="17.25" customHeight="1">
      <c r="A45" s="17" t="s">
        <v>71</v>
      </c>
      <c r="B45" s="17"/>
      <c r="C45" s="17"/>
      <c r="D45" s="11">
        <v>0</v>
      </c>
      <c r="E45" s="12"/>
      <c r="F45" s="13" t="s">
        <v>7</v>
      </c>
      <c r="G45" s="3"/>
    </row>
    <row r="46" spans="1:7" ht="16.5" customHeight="1">
      <c r="A46" s="19">
        <v>1</v>
      </c>
      <c r="B46" s="19" t="s">
        <v>72</v>
      </c>
      <c r="C46" s="17"/>
      <c r="D46" s="11">
        <v>0</v>
      </c>
      <c r="E46" s="12"/>
      <c r="F46" s="13"/>
      <c r="G46" s="3"/>
    </row>
    <row r="47" spans="1:7" ht="15.75" customHeight="1">
      <c r="A47" s="19">
        <v>2</v>
      </c>
      <c r="B47" s="19" t="s">
        <v>73</v>
      </c>
      <c r="C47" s="17"/>
      <c r="D47" s="11">
        <v>0</v>
      </c>
      <c r="E47" s="12"/>
      <c r="F47" s="13"/>
      <c r="G47" s="3"/>
    </row>
    <row r="48" spans="1:7" ht="15.75" customHeight="1">
      <c r="A48" s="19">
        <v>3</v>
      </c>
      <c r="B48" s="19" t="s">
        <v>74</v>
      </c>
      <c r="C48" s="17"/>
      <c r="D48" s="29">
        <v>0</v>
      </c>
      <c r="E48" s="12"/>
      <c r="F48" s="13"/>
      <c r="G48" s="3"/>
    </row>
    <row r="49" spans="1:7" ht="18.75" customHeight="1">
      <c r="A49" s="16" t="s">
        <v>75</v>
      </c>
      <c r="B49" s="16"/>
      <c r="C49" s="16"/>
      <c r="D49" s="14"/>
      <c r="E49" s="12"/>
      <c r="F49" s="31" t="s">
        <v>76</v>
      </c>
      <c r="G49" s="3"/>
    </row>
    <row r="50" spans="1:7" ht="60" customHeight="1">
      <c r="A50" s="12" t="s">
        <v>77</v>
      </c>
      <c r="B50" s="32"/>
      <c r="C50" s="12"/>
      <c r="D50" s="12"/>
      <c r="E50" s="12"/>
      <c r="F50" s="32"/>
      <c r="G50" s="3"/>
    </row>
    <row r="51" spans="1:7" ht="15.75" customHeight="1" hidden="1">
      <c r="A51" s="3"/>
      <c r="B51" s="3"/>
      <c r="C51" s="3"/>
      <c r="D51" s="3"/>
      <c r="E51" s="3"/>
      <c r="F51" s="3"/>
      <c r="G51" s="3"/>
    </row>
  </sheetData>
  <sheetProtection/>
  <mergeCells count="44">
    <mergeCell ref="A1:F1"/>
    <mergeCell ref="A2:D2"/>
    <mergeCell ref="A5:C5"/>
    <mergeCell ref="A6:C6"/>
    <mergeCell ref="A7:C7"/>
    <mergeCell ref="A8:C8"/>
    <mergeCell ref="A9:C9"/>
    <mergeCell ref="A10:C10"/>
    <mergeCell ref="B20:C20"/>
    <mergeCell ref="B21:C21"/>
    <mergeCell ref="B22:C22"/>
    <mergeCell ref="B23:C23"/>
    <mergeCell ref="B24:C24"/>
    <mergeCell ref="B25:C25"/>
    <mergeCell ref="B26:C26"/>
    <mergeCell ref="B27:C27"/>
    <mergeCell ref="B28:C28"/>
    <mergeCell ref="B29:C29"/>
    <mergeCell ref="B30:C30"/>
    <mergeCell ref="B31:C31"/>
    <mergeCell ref="B32:C32"/>
    <mergeCell ref="B39:C39"/>
    <mergeCell ref="B40:C40"/>
    <mergeCell ref="B41:C41"/>
    <mergeCell ref="B42:C42"/>
    <mergeCell ref="B43:C43"/>
    <mergeCell ref="B44:C44"/>
    <mergeCell ref="A45:C45"/>
    <mergeCell ref="B46:C46"/>
    <mergeCell ref="B47:C47"/>
    <mergeCell ref="B48:C48"/>
    <mergeCell ref="A49:C49"/>
    <mergeCell ref="A50:F50"/>
    <mergeCell ref="A11:A19"/>
    <mergeCell ref="A29:A30"/>
    <mergeCell ref="B11:B16"/>
    <mergeCell ref="B17:B19"/>
    <mergeCell ref="B33:B35"/>
    <mergeCell ref="B36:B38"/>
    <mergeCell ref="D3:D4"/>
    <mergeCell ref="E3:E4"/>
    <mergeCell ref="F3:F4"/>
    <mergeCell ref="F41:F43"/>
    <mergeCell ref="A3:C4"/>
  </mergeCells>
  <printOptions/>
  <pageMargins left="0.7480314960629921" right="0.7480314960629921" top="0.9842519685039371" bottom="0.9842519685039371" header="0" footer="0"/>
  <pageSetup horizontalDpi="180" verticalDpi="180" orientation="portrait"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L°</cp:lastModifiedBy>
  <cp:lastPrinted>2022-02-09T08:25:05Z</cp:lastPrinted>
  <dcterms:created xsi:type="dcterms:W3CDTF">2020-02-25T08:43:51Z</dcterms:created>
  <dcterms:modified xsi:type="dcterms:W3CDTF">2023-10-10T01:09:11Z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071E04CB5B42415C87BF343C3B99DD78_13</vt:lpwstr>
  </property>
  <property fmtid="{D5CDD505-2E9C-101B-9397-08002B2CF9AE}" pid="4" name="KSOProductBuildV">
    <vt:lpwstr>2052-12.1.0.15120</vt:lpwstr>
  </property>
</Properties>
</file>