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第1页" sheetId="1" r:id="rId1"/>
  </sheets>
  <definedNames/>
  <calcPr fullCalcOnLoad="1"/>
</workbook>
</file>

<file path=xl/sharedStrings.xml><?xml version="1.0" encoding="utf-8"?>
<sst xmlns="http://schemas.openxmlformats.org/spreadsheetml/2006/main" count="86" uniqueCount="78">
  <si>
    <t>2023年12月份财务公开一览表</t>
  </si>
  <si>
    <t>单位名称：[1023]海口市龙华区商务局</t>
  </si>
  <si>
    <t>科目（项目）名称</t>
  </si>
  <si>
    <t>金额</t>
  </si>
  <si>
    <t>明细说明</t>
  </si>
  <si>
    <t>备注</t>
  </si>
  <si>
    <t>一、本月预算收入合计</t>
  </si>
  <si>
    <t>　</t>
  </si>
  <si>
    <t xml:space="preserve">  （一）捐赠预算收入</t>
  </si>
  <si>
    <t>财政拨款收入</t>
  </si>
  <si>
    <t xml:space="preserve">  （二）其他预算收入</t>
  </si>
  <si>
    <t xml:space="preserve">  （三）工会户收入</t>
  </si>
  <si>
    <t>本单位开立工会户的从工会户取数手工填列</t>
  </si>
  <si>
    <t>一、本月预算支出合计</t>
  </si>
  <si>
    <t xml:space="preserve">  （一）财政资金预算支出</t>
  </si>
  <si>
    <t>办公经费</t>
  </si>
  <si>
    <t>办公费</t>
  </si>
  <si>
    <t>海南日报有限责任公司订购2024年1-12月海南日报费用2700元；
购买印泥、回形针、激光笔、电池、插座、主板维修、粉盒等办公用品8947元；
中国邮政集团有限公司海南分公司订购《中国纪检查报》、《中国纪检查》杂志费用528元；
中国邮政集团有限公司海口市分公司订购2024年度《经济日报》2555元；
办公室购买固态硬盘、内存条费用560元；
321办公室网线安装费用100元。</t>
  </si>
  <si>
    <t>印刷费</t>
  </si>
  <si>
    <t>租赁费</t>
  </si>
  <si>
    <t>水电费</t>
  </si>
  <si>
    <t>邮电费</t>
  </si>
  <si>
    <t>11月电话费348.08元。</t>
  </si>
  <si>
    <t>已扣除通讯补贴</t>
  </si>
  <si>
    <t>物业管理费</t>
  </si>
  <si>
    <t>差旅费</t>
  </si>
  <si>
    <t>工会经费</t>
  </si>
  <si>
    <t>其他交通费</t>
  </si>
  <si>
    <t>人员支出</t>
  </si>
  <si>
    <t>其他工资福利支出</t>
  </si>
  <si>
    <t>生活补助（扶贫干部）</t>
  </si>
  <si>
    <t>转付乡村振兴工作队队员2023年11月生活补助1392元。</t>
  </si>
  <si>
    <t>职工探亲旅费</t>
  </si>
  <si>
    <t>转付乡村振兴工作队队员林蓉2023年11月交通补助费320元。</t>
  </si>
  <si>
    <t>误餐费</t>
  </si>
  <si>
    <t>加班工资(年休假报酬)</t>
  </si>
  <si>
    <t xml:space="preserve">郭小婷747元、吴淑飞804元、梁崇军935元、吴芳勇829元、洪少民802元、杜家兴763元、李孙存1280元、周易600元、符琛680元、邢舒柳400元。                             </t>
  </si>
  <si>
    <t>会议费</t>
  </si>
  <si>
    <t>编制外长期聘用人员工资</t>
  </si>
  <si>
    <t>培训费</t>
  </si>
  <si>
    <t>其他工资福利杂项支出</t>
  </si>
  <si>
    <t>公务用车运行维护费</t>
  </si>
  <si>
    <t>商品和服务支出</t>
  </si>
  <si>
    <t>公务接待费</t>
  </si>
  <si>
    <t>因公出国（境）费用</t>
  </si>
  <si>
    <t>日常办公用品</t>
  </si>
  <si>
    <t>劳务费</t>
  </si>
  <si>
    <t>强区扩权下划人员李孙存11月份工资2080.85元；
2023年12月劳务派遣人员五险一金及工资12379元；
劳务派遣人员11月份双休日加班工资4888元；
刘李萍2023年12月清洁7间办公室劳务费800元。</t>
  </si>
  <si>
    <t>委托业务费</t>
  </si>
  <si>
    <t>合和（武汉）会计师事务所（特殊普通合伙）海南分所直供直销销售补贴审计费35000元；
海南之蓝会计师事务所审核县域商业建设行动项目验收工作项目尾款10000元；
海南紫莲青年创新小黄也咨询服务有限公司“2024年海口市龙华区促进港澳企业落地项目融合发展的若干措施工作”咨询服务费用36080元；
宥安工程管理有限公司海南分公司汇鑫农贸市场卫生间修缮结算审核费用3000元。</t>
  </si>
  <si>
    <t>维修（护）费</t>
  </si>
  <si>
    <t>手续费</t>
  </si>
  <si>
    <t xml:space="preserve">
</t>
  </si>
  <si>
    <t>转付两名人员11月份赴龙泉镇新江村参加下乡帮扶联系人交通补助费960元；
购买赴厦门、长沙、浙江招商工作住宿费350元。</t>
  </si>
  <si>
    <t>专用材料购置费</t>
  </si>
  <si>
    <t>专用材料费</t>
  </si>
  <si>
    <t>.</t>
  </si>
  <si>
    <t>被装购置费</t>
  </si>
  <si>
    <t>专用燃料费</t>
  </si>
  <si>
    <t>设备购置</t>
  </si>
  <si>
    <t>办公设备购置</t>
  </si>
  <si>
    <t>专用设备购置</t>
  </si>
  <si>
    <t>信息网络及软件购置更新</t>
  </si>
  <si>
    <t>其他公用支出</t>
  </si>
  <si>
    <t xml:space="preserve">海南中铁保税冷链物流有限公司县域商业建设行动奖补资金尾款156000元；
漫游谷公司第二期村级电商服务站运营经费尾款117600元；
银联商务股份有限公司“第三轮新能源汽车购车直补”活动补贴资金5000000元；
海口市菜篮子市场运营管理有限公司2023年1-8月直供直销补贴费用尾款49345元；
制作办公司门牌、名片等费用1604元；
316会议室文化墙、风景画设计制作费用9650元；
316等办公室安装窗帘费用1324元。
</t>
  </si>
  <si>
    <t>基建项目支出</t>
  </si>
  <si>
    <t xml:space="preserve">   其中：××项目</t>
  </si>
  <si>
    <t>需根据项目修改公式或手工填列</t>
  </si>
  <si>
    <t xml:space="preserve">         ××项目</t>
  </si>
  <si>
    <t xml:space="preserve">         ………</t>
  </si>
  <si>
    <t>其他资本性支出</t>
  </si>
  <si>
    <t xml:space="preserve">  （二）其他预算支出
</t>
  </si>
  <si>
    <t>其他资金基本支出</t>
  </si>
  <si>
    <t>其他资金项目支出</t>
  </si>
  <si>
    <t>其他资金基建支出</t>
  </si>
  <si>
    <t xml:space="preserve">  （三）工会户支出
</t>
  </si>
  <si>
    <t>需手工填列</t>
  </si>
  <si>
    <t>要求：各部门结合本单位实际，详细公开财务收入支出等情况，表格的科目（项目）内容根据实际情况可自行增加，内容较多无法填入的（备注：详见附表），可以列表或文字详细说明作附件的形式公开。公开是原则，不公开是例外。对法律、法规未明确规定不予公开的保密性信息，都应公开。严禁“选择式公开”“包裹式公开”“一过式公开”等形式主义公开。公开时间：每月25日前公开上一个月的财务收支情况；公开范围：本单位（部门）全体干部职工；公开方式：在单位内部公告栏公开的基础上，还需在内部网站和新媒体工作群（微信群、QQ群、钉钉群等）进行公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</si>
</sst>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0"/>
      <color indexed="8"/>
      <name val="Arial"/>
      <family val="2"/>
    </font>
    <font>
      <sz val="11"/>
      <name val="宋体"/>
      <family val="0"/>
    </font>
    <font>
      <b/>
      <sz val="20"/>
      <color indexed="8"/>
      <name val="宋体"/>
      <family val="0"/>
    </font>
    <font>
      <sz val="10"/>
      <color indexed="8"/>
      <name val="宋体"/>
      <family val="0"/>
    </font>
    <font>
      <b/>
      <sz val="12"/>
      <color indexed="8"/>
      <name val="宋体"/>
      <family val="0"/>
    </font>
    <font>
      <sz val="12"/>
      <color indexed="8"/>
      <name val="仿宋_GB2312"/>
      <family val="0"/>
    </font>
    <font>
      <b/>
      <sz val="14"/>
      <color indexed="8"/>
      <name val="宋体"/>
      <family val="0"/>
    </font>
    <font>
      <sz val="12"/>
      <color indexed="8"/>
      <name val="宋体"/>
      <family val="0"/>
    </font>
    <font>
      <sz val="11"/>
      <color indexed="8"/>
      <name val="宋体"/>
      <family val="0"/>
    </font>
    <font>
      <b/>
      <sz val="11"/>
      <color indexed="8"/>
      <name val="宋体"/>
      <family val="0"/>
    </font>
    <font>
      <sz val="9"/>
      <color indexed="8"/>
      <name val="宋体"/>
      <family val="0"/>
    </font>
    <font>
      <sz val="12"/>
      <color indexed="17"/>
      <name val="宋体"/>
      <family val="0"/>
    </font>
    <font>
      <sz val="12"/>
      <color indexed="9"/>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xf>
    <xf numFmtId="44" fontId="0" fillId="0" borderId="0">
      <alignment/>
      <protection/>
    </xf>
    <xf numFmtId="9" fontId="0" fillId="0" borderId="0">
      <alignment/>
      <protection/>
    </xf>
    <xf numFmtId="43" fontId="0" fillId="0" borderId="0">
      <alignment/>
      <protection/>
    </xf>
    <xf numFmtId="45" fontId="0" fillId="0" borderId="0">
      <alignment/>
      <protection/>
    </xf>
    <xf numFmtId="0" fontId="30" fillId="0" borderId="0" applyNumberFormat="0" applyFill="0" applyBorder="0" applyAlignment="0" applyProtection="0"/>
    <xf numFmtId="0" fontId="31" fillId="0" borderId="0" applyNumberFormat="0" applyFill="0" applyBorder="0" applyAlignment="0" applyProtection="0"/>
    <xf numFmtId="0" fontId="0"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3" applyNumberFormat="0" applyFill="0" applyAlignment="0" applyProtection="0"/>
    <xf numFmtId="0" fontId="37" fillId="0" borderId="4" applyNumberFormat="0" applyFill="0" applyAlignment="0" applyProtection="0"/>
    <xf numFmtId="0" fontId="37" fillId="0" borderId="0" applyNumberFormat="0" applyFill="0" applyBorder="0" applyAlignment="0" applyProtection="0"/>
    <xf numFmtId="0" fontId="38" fillId="3" borderId="5" applyNumberFormat="0" applyAlignment="0" applyProtection="0"/>
    <xf numFmtId="0" fontId="39" fillId="4" borderId="6" applyNumberFormat="0" applyAlignment="0" applyProtection="0"/>
    <xf numFmtId="0" fontId="40" fillId="4" borderId="5" applyNumberFormat="0" applyAlignment="0" applyProtection="0"/>
    <xf numFmtId="0" fontId="41" fillId="5" borderId="7" applyNumberFormat="0" applyAlignment="0" applyProtection="0"/>
    <xf numFmtId="0" fontId="42" fillId="0" borderId="8" applyNumberFormat="0" applyFill="0" applyAlignment="0" applyProtection="0"/>
    <xf numFmtId="0" fontId="43" fillId="0" borderId="9"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cellStyleXfs>
  <cellXfs count="33">
    <xf numFmtId="0" fontId="0" fillId="0" borderId="0" xfId="0" applyAlignment="1">
      <alignment/>
    </xf>
    <xf numFmtId="0" fontId="2" fillId="0" borderId="0" xfId="0" applyFont="1" applyAlignment="1">
      <alignment vertical="top" wrapText="1"/>
    </xf>
    <xf numFmtId="0" fontId="2" fillId="0" borderId="0" xfId="0" applyFont="1" applyAlignment="1">
      <alignment vertical="top"/>
    </xf>
    <xf numFmtId="0" fontId="3"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left" vertical="top"/>
    </xf>
    <xf numFmtId="0" fontId="5" fillId="0" borderId="0" xfId="0" applyFont="1" applyAlignment="1">
      <alignment vertical="top"/>
    </xf>
    <xf numFmtId="57" fontId="4" fillId="0" borderId="0" xfId="0" applyNumberFormat="1" applyFont="1" applyAlignment="1">
      <alignment vertical="top"/>
    </xf>
    <xf numFmtId="0" fontId="6" fillId="0" borderId="10" xfId="0" applyFont="1" applyBorder="1" applyAlignment="1">
      <alignment vertical="top" wrapText="1"/>
    </xf>
    <xf numFmtId="0" fontId="6" fillId="0" borderId="10" xfId="0" applyFont="1" applyBorder="1" applyAlignment="1">
      <alignment vertical="top"/>
    </xf>
    <xf numFmtId="0" fontId="4" fillId="0" borderId="10" xfId="0" applyFont="1" applyBorder="1" applyAlignment="1">
      <alignment horizontal="left" vertical="top" wrapText="1"/>
    </xf>
    <xf numFmtId="0" fontId="7" fillId="0" borderId="10" xfId="0" applyFont="1" applyBorder="1" applyAlignment="1">
      <alignment vertical="top" wrapText="1"/>
    </xf>
    <xf numFmtId="0" fontId="3" fillId="0" borderId="10" xfId="0" applyFont="1" applyBorder="1" applyAlignment="1">
      <alignment horizontal="left" vertical="top" wrapText="1"/>
    </xf>
    <xf numFmtId="0" fontId="8" fillId="0" borderId="10" xfId="0" applyFont="1" applyBorder="1" applyAlignment="1">
      <alignment vertical="top" wrapText="1"/>
    </xf>
    <xf numFmtId="0" fontId="7" fillId="33" borderId="10" xfId="0" applyFont="1" applyFill="1" applyBorder="1" applyAlignment="1">
      <alignment vertical="top" wrapText="1"/>
    </xf>
    <xf numFmtId="0" fontId="3" fillId="34" borderId="10" xfId="0" applyFont="1" applyFill="1" applyBorder="1" applyAlignment="1">
      <alignment vertical="top" wrapText="1"/>
    </xf>
    <xf numFmtId="0" fontId="6" fillId="0" borderId="10" xfId="0" applyFont="1" applyBorder="1" applyAlignment="1">
      <alignment horizontal="left" vertical="top" wrapText="1"/>
    </xf>
    <xf numFmtId="0" fontId="9" fillId="0" borderId="10" xfId="0" applyFont="1" applyBorder="1" applyAlignment="1">
      <alignment horizontal="left" vertical="top" wrapText="1"/>
    </xf>
    <xf numFmtId="0" fontId="7" fillId="0" borderId="10" xfId="0" applyFont="1" applyBorder="1" applyAlignment="1">
      <alignment horizontal="left" vertical="top" wrapText="1"/>
    </xf>
    <xf numFmtId="0" fontId="8" fillId="0" borderId="10" xfId="0" applyFont="1" applyBorder="1" applyAlignment="1">
      <alignment horizontal="left" vertical="top" wrapText="1"/>
    </xf>
    <xf numFmtId="0" fontId="10" fillId="0" borderId="10" xfId="0" applyFont="1" applyBorder="1" applyAlignment="1">
      <alignment vertical="top" wrapText="1"/>
    </xf>
    <xf numFmtId="0" fontId="11" fillId="0" borderId="10" xfId="0" applyFont="1" applyBorder="1" applyAlignment="1">
      <alignment horizontal="left" vertical="top" wrapText="1"/>
    </xf>
    <xf numFmtId="0" fontId="12" fillId="35" borderId="10" xfId="0" applyFont="1" applyFill="1" applyBorder="1" applyAlignment="1">
      <alignment horizontal="left" vertical="top" wrapText="1"/>
    </xf>
    <xf numFmtId="0" fontId="3" fillId="0" borderId="10" xfId="0" applyFont="1" applyBorder="1" applyAlignment="1">
      <alignmen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7" fillId="35" borderId="10" xfId="0" applyFont="1" applyFill="1" applyBorder="1" applyAlignment="1">
      <alignment vertical="top" wrapText="1"/>
    </xf>
    <xf numFmtId="0" fontId="3" fillId="34" borderId="10" xfId="0" applyFont="1" applyFill="1" applyBorder="1" applyAlignment="1">
      <alignment horizontal="left" vertical="top" wrapText="1"/>
    </xf>
    <xf numFmtId="0" fontId="8" fillId="34" borderId="10" xfId="0" applyFont="1" applyFill="1" applyBorder="1" applyAlignment="1">
      <alignment vertical="top" wrapText="1"/>
    </xf>
    <xf numFmtId="0" fontId="3" fillId="0" borderId="10" xfId="0" applyFont="1" applyBorder="1" applyAlignment="1">
      <alignment horizontal="left" vertical="top"/>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Right="0"/>
  </sheetPr>
  <dimension ref="A1:G51"/>
  <sheetViews>
    <sheetView tabSelected="1" zoomScaleSheetLayoutView="100" workbookViewId="0" topLeftCell="A1">
      <selection activeCell="J9" sqref="J9"/>
    </sheetView>
  </sheetViews>
  <sheetFormatPr defaultColWidth="10.28125" defaultRowHeight="15.75" customHeight="1"/>
  <cols>
    <col min="1" max="1" width="4.421875" style="0" customWidth="1"/>
    <col min="2" max="2" width="9.421875" style="0" customWidth="1"/>
    <col min="3" max="3" width="15.7109375" style="0" customWidth="1"/>
    <col min="4" max="4" width="13.7109375" style="0" customWidth="1"/>
    <col min="5" max="5" width="47.7109375" style="0" customWidth="1"/>
    <col min="6" max="6" width="25.7109375" style="0" customWidth="1"/>
    <col min="7" max="7" width="10.28125" style="0" hidden="1" customWidth="1"/>
  </cols>
  <sheetData>
    <row r="1" spans="1:7" ht="32.25" customHeight="1">
      <c r="A1" s="1" t="s">
        <v>0</v>
      </c>
      <c r="B1" s="1"/>
      <c r="C1" s="2"/>
      <c r="D1" s="2"/>
      <c r="E1" s="2"/>
      <c r="F1" s="2"/>
      <c r="G1" s="3"/>
    </row>
    <row r="2" spans="1:7" ht="30" customHeight="1">
      <c r="A2" s="4" t="s">
        <v>1</v>
      </c>
      <c r="B2" s="4"/>
      <c r="C2" s="5"/>
      <c r="D2" s="2"/>
      <c r="E2" s="6"/>
      <c r="F2" s="7">
        <v>45297</v>
      </c>
      <c r="G2" s="3"/>
    </row>
    <row r="3" spans="1:7" ht="8.25" customHeight="1">
      <c r="A3" s="8" t="s">
        <v>2</v>
      </c>
      <c r="B3" s="8"/>
      <c r="C3" s="8"/>
      <c r="D3" s="8" t="s">
        <v>3</v>
      </c>
      <c r="E3" s="8" t="s">
        <v>4</v>
      </c>
      <c r="F3" s="9" t="s">
        <v>5</v>
      </c>
      <c r="G3" s="3"/>
    </row>
    <row r="4" spans="1:7" ht="20.25" customHeight="1">
      <c r="A4" s="8"/>
      <c r="B4" s="8"/>
      <c r="C4" s="8"/>
      <c r="D4" s="8"/>
      <c r="E4" s="8"/>
      <c r="F4" s="8"/>
      <c r="G4" s="3"/>
    </row>
    <row r="5" spans="1:7" ht="18" customHeight="1">
      <c r="A5" s="10" t="s">
        <v>6</v>
      </c>
      <c r="B5" s="10"/>
      <c r="C5" s="10"/>
      <c r="D5" s="11">
        <v>0</v>
      </c>
      <c r="E5" s="12"/>
      <c r="F5" s="13" t="s">
        <v>7</v>
      </c>
      <c r="G5" s="3"/>
    </row>
    <row r="6" spans="1:7" ht="14.25" customHeight="1">
      <c r="A6" s="12" t="s">
        <v>8</v>
      </c>
      <c r="B6" s="12"/>
      <c r="C6" s="12" t="s">
        <v>9</v>
      </c>
      <c r="D6" s="11">
        <v>0</v>
      </c>
      <c r="E6" s="12"/>
      <c r="F6" s="13"/>
      <c r="G6" s="3"/>
    </row>
    <row r="7" spans="1:7" ht="15.75" customHeight="1">
      <c r="A7" s="12" t="s">
        <v>10</v>
      </c>
      <c r="B7" s="12"/>
      <c r="C7" s="12" t="s">
        <v>9</v>
      </c>
      <c r="D7" s="11">
        <v>0</v>
      </c>
      <c r="E7" s="12"/>
      <c r="F7" s="13"/>
      <c r="G7" s="3"/>
    </row>
    <row r="8" spans="1:7" ht="28.5" customHeight="1">
      <c r="A8" s="12" t="s">
        <v>11</v>
      </c>
      <c r="B8" s="12"/>
      <c r="C8" s="12" t="s">
        <v>9</v>
      </c>
      <c r="D8" s="14">
        <v>0</v>
      </c>
      <c r="E8" s="12"/>
      <c r="F8" s="15" t="s">
        <v>12</v>
      </c>
      <c r="G8" s="3"/>
    </row>
    <row r="9" spans="1:7" ht="19.5" customHeight="1">
      <c r="A9" s="16" t="s">
        <v>13</v>
      </c>
      <c r="B9" s="16"/>
      <c r="C9" s="16"/>
      <c r="D9" s="11">
        <f>D11+D12+D13+D14+D15+D16+D17+D18+D19+D20+D21+D22+D23+D24+D25+D26+D27+D28+D29+D30+D31+D32+D33+D34+D35+D36+D37+D38+D39</f>
        <v>5466350.93</v>
      </c>
      <c r="E9" s="12"/>
      <c r="F9" s="13"/>
      <c r="G9" s="3"/>
    </row>
    <row r="10" spans="1:7" ht="17.25" customHeight="1">
      <c r="A10" s="17" t="s">
        <v>14</v>
      </c>
      <c r="B10" s="17"/>
      <c r="C10" s="17" t="s">
        <v>9</v>
      </c>
      <c r="D10" s="11">
        <f>D11+D12+D13+D14+D15+D16+D17+D18+D19+D20+D21+D22+D23+D24+D25+D26+D27+D28+D29+D30+D31+D32+D33+D34+D35+D36+D37+D38+D39</f>
        <v>5466350.93</v>
      </c>
      <c r="E10" s="18"/>
      <c r="F10" s="13"/>
      <c r="G10" s="3"/>
    </row>
    <row r="11" spans="1:7" ht="192" customHeight="1">
      <c r="A11" s="19">
        <v>1</v>
      </c>
      <c r="B11" s="19" t="s">
        <v>15</v>
      </c>
      <c r="C11" s="19" t="s">
        <v>16</v>
      </c>
      <c r="D11" s="11">
        <f>2700+8947+528+2555+560+100</f>
        <v>15390</v>
      </c>
      <c r="E11" s="12" t="s">
        <v>17</v>
      </c>
      <c r="F11" s="13"/>
      <c r="G11" s="3"/>
    </row>
    <row r="12" spans="1:7" ht="15">
      <c r="A12" s="12"/>
      <c r="B12" s="12"/>
      <c r="C12" s="19" t="s">
        <v>18</v>
      </c>
      <c r="D12" s="11">
        <v>0</v>
      </c>
      <c r="E12" s="12"/>
      <c r="F12" s="13"/>
      <c r="G12" s="3"/>
    </row>
    <row r="13" spans="1:7" ht="15">
      <c r="A13" s="19"/>
      <c r="B13" s="19"/>
      <c r="C13" s="19" t="s">
        <v>19</v>
      </c>
      <c r="D13" s="11"/>
      <c r="E13" s="12"/>
      <c r="F13" s="13"/>
      <c r="G13" s="3"/>
    </row>
    <row r="14" spans="1:7" ht="15">
      <c r="A14" s="19"/>
      <c r="B14" s="19"/>
      <c r="C14" s="19" t="s">
        <v>20</v>
      </c>
      <c r="D14" s="11">
        <v>0</v>
      </c>
      <c r="E14" s="12"/>
      <c r="F14" s="20"/>
      <c r="G14" s="3"/>
    </row>
    <row r="15" spans="1:7" ht="15">
      <c r="A15" s="19"/>
      <c r="B15" s="19"/>
      <c r="C15" s="19" t="s">
        <v>21</v>
      </c>
      <c r="D15" s="11">
        <v>348.08</v>
      </c>
      <c r="E15" s="12" t="s">
        <v>22</v>
      </c>
      <c r="F15" s="13" t="s">
        <v>23</v>
      </c>
      <c r="G15" s="3"/>
    </row>
    <row r="16" spans="1:7" ht="15">
      <c r="A16" s="19"/>
      <c r="B16" s="19"/>
      <c r="C16" s="19" t="s">
        <v>24</v>
      </c>
      <c r="D16" s="11">
        <v>0</v>
      </c>
      <c r="E16" s="12"/>
      <c r="F16" s="13"/>
      <c r="G16" s="3"/>
    </row>
    <row r="17" spans="1:7" ht="15">
      <c r="A17" s="19"/>
      <c r="B17" s="19" t="s">
        <v>15</v>
      </c>
      <c r="C17" s="19" t="s">
        <v>25</v>
      </c>
      <c r="D17" s="11"/>
      <c r="E17" s="12"/>
      <c r="F17" s="13"/>
      <c r="G17" s="3"/>
    </row>
    <row r="18" spans="1:7" ht="38.25" customHeight="1">
      <c r="A18" s="21"/>
      <c r="B18" s="21"/>
      <c r="C18" s="22" t="s">
        <v>26</v>
      </c>
      <c r="D18" s="11">
        <v>0</v>
      </c>
      <c r="E18" s="12"/>
      <c r="F18" s="23"/>
      <c r="G18" s="3"/>
    </row>
    <row r="19" spans="1:7" ht="15.75" customHeight="1">
      <c r="A19" s="21"/>
      <c r="B19" s="21"/>
      <c r="C19" s="22" t="s">
        <v>27</v>
      </c>
      <c r="D19" s="11">
        <v>0</v>
      </c>
      <c r="E19" s="12"/>
      <c r="F19" s="13"/>
      <c r="G19" s="3"/>
    </row>
    <row r="20" spans="1:7" ht="54" customHeight="1">
      <c r="A20" s="19">
        <v>2</v>
      </c>
      <c r="B20" s="19" t="s">
        <v>28</v>
      </c>
      <c r="C20" s="19" t="s">
        <v>29</v>
      </c>
      <c r="D20" s="11"/>
      <c r="E20" s="12"/>
      <c r="F20" s="13"/>
      <c r="G20" s="3"/>
    </row>
    <row r="21" spans="1:7" ht="60" customHeight="1">
      <c r="A21" s="19">
        <v>3</v>
      </c>
      <c r="B21" s="24" t="s">
        <v>30</v>
      </c>
      <c r="C21" s="25"/>
      <c r="D21" s="11">
        <v>1392</v>
      </c>
      <c r="E21" s="12" t="s">
        <v>31</v>
      </c>
      <c r="F21" s="13"/>
      <c r="G21" s="3"/>
    </row>
    <row r="22" spans="1:7" ht="60" customHeight="1">
      <c r="A22" s="19">
        <v>4</v>
      </c>
      <c r="B22" s="24" t="s">
        <v>32</v>
      </c>
      <c r="C22" s="25"/>
      <c r="D22" s="11">
        <v>320</v>
      </c>
      <c r="E22" s="12" t="s">
        <v>33</v>
      </c>
      <c r="F22" s="13"/>
      <c r="G22" s="3"/>
    </row>
    <row r="23" spans="1:7" ht="63.75" customHeight="1">
      <c r="A23" s="19">
        <v>5</v>
      </c>
      <c r="B23" s="19" t="s">
        <v>34</v>
      </c>
      <c r="C23" s="19" t="s">
        <v>35</v>
      </c>
      <c r="D23" s="11">
        <f>747+804+935+829+802+763+1280+600+680+400</f>
        <v>7840</v>
      </c>
      <c r="E23" s="12" t="s">
        <v>36</v>
      </c>
      <c r="F23" s="13"/>
      <c r="G23" s="3"/>
    </row>
    <row r="24" spans="1:7" ht="22.5" customHeight="1">
      <c r="A24" s="19">
        <v>6</v>
      </c>
      <c r="B24" s="19" t="s">
        <v>37</v>
      </c>
      <c r="C24" s="19" t="s">
        <v>38</v>
      </c>
      <c r="D24" s="11">
        <v>0</v>
      </c>
      <c r="E24" s="18"/>
      <c r="F24" s="13"/>
      <c r="G24" s="3"/>
    </row>
    <row r="25" spans="1:7" ht="33.75" customHeight="1">
      <c r="A25" s="19">
        <v>7</v>
      </c>
      <c r="B25" s="19" t="s">
        <v>39</v>
      </c>
      <c r="C25" s="19" t="s">
        <v>40</v>
      </c>
      <c r="D25" s="11">
        <v>0</v>
      </c>
      <c r="E25" s="12"/>
      <c r="F25" s="13"/>
      <c r="G25" s="3"/>
    </row>
    <row r="26" spans="1:7" ht="36" customHeight="1">
      <c r="A26" s="19">
        <v>8</v>
      </c>
      <c r="B26" s="19" t="s">
        <v>41</v>
      </c>
      <c r="C26" s="19" t="s">
        <v>42</v>
      </c>
      <c r="D26" s="11">
        <v>0</v>
      </c>
      <c r="E26" s="12"/>
      <c r="F26" s="13"/>
      <c r="G26" s="3"/>
    </row>
    <row r="27" spans="1:7" ht="14.25" customHeight="1">
      <c r="A27" s="19">
        <v>9</v>
      </c>
      <c r="B27" s="19" t="s">
        <v>43</v>
      </c>
      <c r="C27" s="19" t="s">
        <v>16</v>
      </c>
      <c r="D27" s="11">
        <v>0</v>
      </c>
      <c r="E27" s="12"/>
      <c r="F27" s="13"/>
      <c r="G27" s="3"/>
    </row>
    <row r="28" spans="1:7" ht="15">
      <c r="A28" s="19">
        <v>10</v>
      </c>
      <c r="B28" s="19" t="s">
        <v>44</v>
      </c>
      <c r="C28" s="19" t="s">
        <v>45</v>
      </c>
      <c r="D28" s="11">
        <v>0</v>
      </c>
      <c r="E28" s="12"/>
      <c r="F28" s="13"/>
      <c r="G28" s="3"/>
    </row>
    <row r="29" spans="1:7" ht="82.5" customHeight="1">
      <c r="A29" s="19">
        <v>11</v>
      </c>
      <c r="B29" s="19" t="s">
        <v>46</v>
      </c>
      <c r="C29" s="19"/>
      <c r="D29" s="11">
        <f>2080.85+12379+4888+800</f>
        <v>20147.85</v>
      </c>
      <c r="E29" s="12" t="s">
        <v>47</v>
      </c>
      <c r="F29" s="13"/>
      <c r="G29" s="3"/>
    </row>
    <row r="30" spans="1:7" ht="120" customHeight="1">
      <c r="A30" s="19"/>
      <c r="B30" s="19" t="s">
        <v>48</v>
      </c>
      <c r="C30" s="19"/>
      <c r="D30" s="11">
        <f>35000+10000+36080+3000</f>
        <v>84080</v>
      </c>
      <c r="E30" s="12" t="s">
        <v>49</v>
      </c>
      <c r="F30" s="13"/>
      <c r="G30" s="3"/>
    </row>
    <row r="31" spans="1:7" ht="66" customHeight="1">
      <c r="A31" s="19">
        <v>12</v>
      </c>
      <c r="B31" s="19" t="s">
        <v>50</v>
      </c>
      <c r="C31" s="19" t="s">
        <v>51</v>
      </c>
      <c r="D31" s="11"/>
      <c r="E31" s="12" t="s">
        <v>52</v>
      </c>
      <c r="F31" s="13"/>
      <c r="G31" s="3"/>
    </row>
    <row r="32" spans="1:7" ht="90" customHeight="1">
      <c r="A32" s="19">
        <v>13</v>
      </c>
      <c r="B32" s="26" t="s">
        <v>25</v>
      </c>
      <c r="C32" s="27"/>
      <c r="D32" s="11">
        <f>960+350</f>
        <v>1310</v>
      </c>
      <c r="E32" s="12" t="s">
        <v>53</v>
      </c>
      <c r="F32" s="13"/>
      <c r="G32" s="3"/>
    </row>
    <row r="33" spans="1:7" ht="21" customHeight="1">
      <c r="A33" s="19">
        <v>14</v>
      </c>
      <c r="B33" s="28" t="s">
        <v>54</v>
      </c>
      <c r="C33" s="28" t="s">
        <v>55</v>
      </c>
      <c r="D33" s="11">
        <v>0</v>
      </c>
      <c r="E33" s="12" t="s">
        <v>56</v>
      </c>
      <c r="F33" s="13"/>
      <c r="G33" s="3"/>
    </row>
    <row r="34" spans="1:7" ht="15.75" customHeight="1">
      <c r="A34" s="19"/>
      <c r="B34" s="19"/>
      <c r="C34" s="19" t="s">
        <v>57</v>
      </c>
      <c r="D34" s="11">
        <v>0</v>
      </c>
      <c r="E34" s="12"/>
      <c r="F34" s="13"/>
      <c r="G34" s="3"/>
    </row>
    <row r="35" spans="1:7" ht="18.75" customHeight="1">
      <c r="A35" s="19"/>
      <c r="B35" s="19"/>
      <c r="C35" s="19" t="s">
        <v>58</v>
      </c>
      <c r="D35" s="11">
        <v>0</v>
      </c>
      <c r="E35" s="12"/>
      <c r="F35" s="13"/>
      <c r="G35" s="3"/>
    </row>
    <row r="36" spans="1:7" ht="18" customHeight="1">
      <c r="A36" s="19">
        <v>15</v>
      </c>
      <c r="B36" s="19" t="s">
        <v>59</v>
      </c>
      <c r="C36" s="19" t="s">
        <v>60</v>
      </c>
      <c r="D36" s="11">
        <v>0</v>
      </c>
      <c r="E36" s="12"/>
      <c r="F36" s="13"/>
      <c r="G36" s="3"/>
    </row>
    <row r="37" spans="1:7" ht="17.25" customHeight="1">
      <c r="A37" s="19"/>
      <c r="B37" s="19"/>
      <c r="C37" s="19" t="s">
        <v>61</v>
      </c>
      <c r="D37" s="11">
        <v>0</v>
      </c>
      <c r="E37" s="12"/>
      <c r="F37" s="13"/>
      <c r="G37" s="3"/>
    </row>
    <row r="38" spans="1:7" ht="25.5" customHeight="1">
      <c r="A38" s="19"/>
      <c r="B38" s="19"/>
      <c r="C38" s="19" t="s">
        <v>62</v>
      </c>
      <c r="D38" s="11">
        <v>0</v>
      </c>
      <c r="E38" s="12"/>
      <c r="F38" s="13"/>
      <c r="G38" s="3"/>
    </row>
    <row r="39" spans="1:7" ht="270" customHeight="1">
      <c r="A39" s="19">
        <v>16</v>
      </c>
      <c r="B39" s="19" t="s">
        <v>63</v>
      </c>
      <c r="C39" s="19" t="s">
        <v>19</v>
      </c>
      <c r="D39" s="11">
        <f>156000+117600+5000000+49345+1604+9650+1324</f>
        <v>5335523</v>
      </c>
      <c r="E39" s="12" t="s">
        <v>64</v>
      </c>
      <c r="F39" s="13"/>
      <c r="G39" s="3"/>
    </row>
    <row r="40" spans="1:7" ht="15.75" customHeight="1">
      <c r="A40" s="19">
        <v>17</v>
      </c>
      <c r="B40" s="19" t="s">
        <v>65</v>
      </c>
      <c r="C40" s="19"/>
      <c r="D40" s="29">
        <v>0</v>
      </c>
      <c r="E40" s="12"/>
      <c r="F40" s="19"/>
      <c r="G40" s="3"/>
    </row>
    <row r="41" spans="1:7" ht="13.5" customHeight="1">
      <c r="A41" s="19"/>
      <c r="B41" s="19" t="s">
        <v>66</v>
      </c>
      <c r="C41" s="19"/>
      <c r="D41" s="14"/>
      <c r="E41" s="18"/>
      <c r="F41" s="30" t="s">
        <v>67</v>
      </c>
      <c r="G41" s="3"/>
    </row>
    <row r="42" spans="1:7" ht="15" customHeight="1">
      <c r="A42" s="19"/>
      <c r="B42" s="19" t="s">
        <v>68</v>
      </c>
      <c r="C42" s="19"/>
      <c r="D42" s="14"/>
      <c r="E42" s="18"/>
      <c r="F42" s="30"/>
      <c r="G42" s="3"/>
    </row>
    <row r="43" spans="1:7" ht="12.75" customHeight="1">
      <c r="A43" s="19"/>
      <c r="B43" s="19" t="s">
        <v>69</v>
      </c>
      <c r="C43" s="19"/>
      <c r="D43" s="14"/>
      <c r="E43" s="12"/>
      <c r="F43" s="30"/>
      <c r="G43" s="3"/>
    </row>
    <row r="44" spans="1:7" ht="17.25" customHeight="1">
      <c r="A44" s="19">
        <v>18</v>
      </c>
      <c r="B44" s="19" t="s">
        <v>70</v>
      </c>
      <c r="C44" s="19"/>
      <c r="D44" s="11">
        <v>0</v>
      </c>
      <c r="E44" s="12"/>
      <c r="F44" s="23"/>
      <c r="G44" s="3"/>
    </row>
    <row r="45" spans="1:7" ht="17.25" customHeight="1">
      <c r="A45" s="17" t="s">
        <v>71</v>
      </c>
      <c r="B45" s="17"/>
      <c r="C45" s="17"/>
      <c r="D45" s="11">
        <v>0</v>
      </c>
      <c r="E45" s="12"/>
      <c r="F45" s="13" t="s">
        <v>7</v>
      </c>
      <c r="G45" s="3"/>
    </row>
    <row r="46" spans="1:7" ht="16.5" customHeight="1">
      <c r="A46" s="19">
        <v>1</v>
      </c>
      <c r="B46" s="19" t="s">
        <v>72</v>
      </c>
      <c r="C46" s="17"/>
      <c r="D46" s="11">
        <v>0</v>
      </c>
      <c r="E46" s="12"/>
      <c r="F46" s="13"/>
      <c r="G46" s="3"/>
    </row>
    <row r="47" spans="1:7" ht="15.75" customHeight="1">
      <c r="A47" s="19">
        <v>2</v>
      </c>
      <c r="B47" s="19" t="s">
        <v>73</v>
      </c>
      <c r="C47" s="17"/>
      <c r="D47" s="11">
        <v>0</v>
      </c>
      <c r="E47" s="12"/>
      <c r="F47" s="13"/>
      <c r="G47" s="3"/>
    </row>
    <row r="48" spans="1:7" ht="15.75" customHeight="1">
      <c r="A48" s="19">
        <v>3</v>
      </c>
      <c r="B48" s="19" t="s">
        <v>74</v>
      </c>
      <c r="C48" s="17"/>
      <c r="D48" s="29">
        <v>0</v>
      </c>
      <c r="E48" s="12"/>
      <c r="F48" s="13"/>
      <c r="G48" s="3"/>
    </row>
    <row r="49" spans="1:7" ht="18.75" customHeight="1">
      <c r="A49" s="16" t="s">
        <v>75</v>
      </c>
      <c r="B49" s="16"/>
      <c r="C49" s="16"/>
      <c r="D49" s="14"/>
      <c r="E49" s="12"/>
      <c r="F49" s="31" t="s">
        <v>76</v>
      </c>
      <c r="G49" s="3"/>
    </row>
    <row r="50" spans="1:7" ht="60" customHeight="1">
      <c r="A50" s="12" t="s">
        <v>77</v>
      </c>
      <c r="B50" s="32"/>
      <c r="C50" s="12"/>
      <c r="D50" s="12"/>
      <c r="E50" s="12"/>
      <c r="F50" s="32"/>
      <c r="G50" s="3"/>
    </row>
    <row r="51" spans="1:7" ht="15.75" customHeight="1" hidden="1">
      <c r="A51" s="3"/>
      <c r="B51" s="3"/>
      <c r="C51" s="3"/>
      <c r="D51" s="3"/>
      <c r="E51" s="3"/>
      <c r="F51" s="3"/>
      <c r="G51" s="3"/>
    </row>
  </sheetData>
  <sheetProtection/>
  <mergeCells count="44">
    <mergeCell ref="A1:F1"/>
    <mergeCell ref="A2:D2"/>
    <mergeCell ref="A5:C5"/>
    <mergeCell ref="A6:C6"/>
    <mergeCell ref="A7:C7"/>
    <mergeCell ref="A8:C8"/>
    <mergeCell ref="A9:C9"/>
    <mergeCell ref="A10:C10"/>
    <mergeCell ref="B20:C20"/>
    <mergeCell ref="B21:C21"/>
    <mergeCell ref="B22:C22"/>
    <mergeCell ref="B23:C23"/>
    <mergeCell ref="B24:C24"/>
    <mergeCell ref="B25:C25"/>
    <mergeCell ref="B26:C26"/>
    <mergeCell ref="B27:C27"/>
    <mergeCell ref="B28:C28"/>
    <mergeCell ref="B29:C29"/>
    <mergeCell ref="B30:C30"/>
    <mergeCell ref="B31:C31"/>
    <mergeCell ref="B32:C32"/>
    <mergeCell ref="B39:C39"/>
    <mergeCell ref="B40:C40"/>
    <mergeCell ref="B41:C41"/>
    <mergeCell ref="B42:C42"/>
    <mergeCell ref="B43:C43"/>
    <mergeCell ref="B44:C44"/>
    <mergeCell ref="A45:C45"/>
    <mergeCell ref="B46:C46"/>
    <mergeCell ref="B47:C47"/>
    <mergeCell ref="B48:C48"/>
    <mergeCell ref="A49:C49"/>
    <mergeCell ref="A50:F50"/>
    <mergeCell ref="A11:A19"/>
    <mergeCell ref="A29:A30"/>
    <mergeCell ref="B11:B16"/>
    <mergeCell ref="B17:B19"/>
    <mergeCell ref="B33:B35"/>
    <mergeCell ref="B36:B38"/>
    <mergeCell ref="D3:D4"/>
    <mergeCell ref="E3:E4"/>
    <mergeCell ref="F3:F4"/>
    <mergeCell ref="F41:F43"/>
    <mergeCell ref="A3:C4"/>
  </mergeCells>
  <printOptions/>
  <pageMargins left="0.7480314960629921" right="0.7480314960629921" top="0.9842519685039371" bottom="0.9842519685039371" header="0" footer="0"/>
  <pageSetup horizontalDpi="180" verticalDpi="180" orientation="portrait"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L°</cp:lastModifiedBy>
  <cp:lastPrinted>2022-02-09T08:25:05Z</cp:lastPrinted>
  <dcterms:created xsi:type="dcterms:W3CDTF">2020-02-25T08:43:51Z</dcterms:created>
  <dcterms:modified xsi:type="dcterms:W3CDTF">2023-12-21T07:23:36Z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5286692A43E440138B1C98D24B0675CC_13</vt:lpwstr>
  </property>
  <property fmtid="{D5CDD505-2E9C-101B-9397-08002B2CF9AE}" pid="4" name="KSOProductBuildV">
    <vt:lpwstr>2052-12.1.0.15990</vt:lpwstr>
  </property>
</Properties>
</file>