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04" activeTab="0"/>
  </bookViews>
  <sheets>
    <sheet name="第1页" sheetId="1" r:id="rId1"/>
  </sheets>
  <definedNames/>
  <calcPr fullCalcOnLoad="1"/>
</workbook>
</file>

<file path=xl/sharedStrings.xml><?xml version="1.0" encoding="utf-8"?>
<sst xmlns="http://schemas.openxmlformats.org/spreadsheetml/2006/main" count="87" uniqueCount="79">
  <si>
    <t>2024年2月份财务公开一览表</t>
  </si>
  <si>
    <t>单位名称：[1023]海口市龙华区商务局</t>
  </si>
  <si>
    <t>科目（项目）名称</t>
  </si>
  <si>
    <t>金额</t>
  </si>
  <si>
    <t>明细说明</t>
  </si>
  <si>
    <t>备注</t>
  </si>
  <si>
    <t>一、本月预算收入合计</t>
  </si>
  <si>
    <t>　</t>
  </si>
  <si>
    <t xml:space="preserve">  （一）捐赠预算收入</t>
  </si>
  <si>
    <t>财政拨款收入</t>
  </si>
  <si>
    <t xml:space="preserve">  （二）其他预算收入</t>
  </si>
  <si>
    <t xml:space="preserve">  （三）工会户收入</t>
  </si>
  <si>
    <t>本单位开立工会户的从工会户取数手工填列</t>
  </si>
  <si>
    <t>一、本月预算支出合计</t>
  </si>
  <si>
    <t xml:space="preserve">  （一）财政资金预算支出</t>
  </si>
  <si>
    <t>办公经费</t>
  </si>
  <si>
    <t>办公费</t>
  </si>
  <si>
    <t>海口燚鑫实业有限公司购买办公室矿泉水费用220元；
海南众贸信息科技有限公司购买办公室粉盒等费用2036.5元</t>
  </si>
  <si>
    <t>印刷费</t>
  </si>
  <si>
    <t>租赁费</t>
  </si>
  <si>
    <t>水电费</t>
  </si>
  <si>
    <t>邮电费</t>
  </si>
  <si>
    <t>1月电话费368.98元。</t>
  </si>
  <si>
    <t>已扣除通讯补贴</t>
  </si>
  <si>
    <t>物业管理费</t>
  </si>
  <si>
    <t>差旅费</t>
  </si>
  <si>
    <t>工会经费</t>
  </si>
  <si>
    <t>其他交通费</t>
  </si>
  <si>
    <t>人员支出</t>
  </si>
  <si>
    <t>其他工资福利支出</t>
  </si>
  <si>
    <t>生活补助（扶贫干部）</t>
  </si>
  <si>
    <t>乡村振兴工作队队员1月份生活补助费用2214元；
乡村振兴工作队队员2023年12月生活补助费用2027元；
选调生1月份下乡生活补助费用2400元；
选调生2023年12月下乡生活补助费用800元。</t>
  </si>
  <si>
    <t>职工探亲旅费</t>
  </si>
  <si>
    <t>乡村振兴工作队队员2023年12月-2024年1月份交通补助费用640元；
选调生2023年12月-2024年1月份下乡交通补助费用640元。</t>
  </si>
  <si>
    <t>误餐费</t>
  </si>
  <si>
    <t>加班工资(年休假报酬)</t>
  </si>
  <si>
    <t xml:space="preserve">郭小婷628元、吴淑飞777元、梁崇军869元、吴芳勇803元、洪少民829元、杜家兴696元、李孙存1160元、周易640元、符琛720元、邢舒柳560元、王利宁335元、陈旭璟321元、周子渝334元、陈华80元、吴汶蔚400元、罗宇400元、黄兆寅520元。                             </t>
  </si>
  <si>
    <t>会议费</t>
  </si>
  <si>
    <t>编制外长期聘用人员工资</t>
  </si>
  <si>
    <t>培训费</t>
  </si>
  <si>
    <t>其他工资福利杂项支出</t>
  </si>
  <si>
    <t>公务用车运行维护费</t>
  </si>
  <si>
    <t>商品和服务支出</t>
  </si>
  <si>
    <t>海南得谷惠汽车检测服务有限公司公务用车（琼A5003R）年检费390元；
公务用车（琼A5003R）油卡充值费3000元。</t>
  </si>
  <si>
    <t>公务接待费</t>
  </si>
  <si>
    <t>因公出国（境）费用</t>
  </si>
  <si>
    <t>日常办公用品</t>
  </si>
  <si>
    <t>劳务费</t>
  </si>
  <si>
    <t xml:space="preserve">强区扩权下划人员李孙存2月份工资1780.85元；
2024年2月劳务派遣人员五险一金及工资12379.9元；
刘李萍1-2月份清洁办公室劳务费1600元；
实习生马广豪2023年12月劳务费2700元；
实习生黄兆寅1月份劳务费2700元。
</t>
  </si>
  <si>
    <t>委托业务费</t>
  </si>
  <si>
    <t>委托海口市美容美发协会有关家庭服务业、家电维修行业行业、旧电器电子产品流通行业的投诉工作70000元.</t>
  </si>
  <si>
    <t>维修（护）费</t>
  </si>
  <si>
    <t>手续费</t>
  </si>
  <si>
    <t xml:space="preserve">
</t>
  </si>
  <si>
    <t>转付两名人员1月份赴龙泉镇新江村参加下乡帮扶联系人交通补助费800元。</t>
  </si>
  <si>
    <t>专用材料购置费</t>
  </si>
  <si>
    <t>专用材料费</t>
  </si>
  <si>
    <t>.</t>
  </si>
  <si>
    <t>被装购置费</t>
  </si>
  <si>
    <t>专用燃料费</t>
  </si>
  <si>
    <t>设备购置</t>
  </si>
  <si>
    <t>办公设备购置</t>
  </si>
  <si>
    <t>专用设备购置</t>
  </si>
  <si>
    <t>信息网络及软件购置更新</t>
  </si>
  <si>
    <t>其他公用支出</t>
  </si>
  <si>
    <t xml:space="preserve">海口市龙华区王府井海垦项目（海南王府井海垦免税品有限责任公司）2024年消费（购物节）线上平台活动消费券发放资金300000元；
喜盈门专场活动政府消费券发放活动资金300000元；
海南恒悦实业有限公司健康教育宣传栏第一期设计制作费用7800元；
海口嫣红实业有限公司印制消防安全培训会议材料汇编及工作证制作费用3828元；
海口龙华才联打字复印中心打印会议材料费用625元；
购买春节期间值班保障工作物资费用614.37元；
海南美宅慧家环保科技有限公司为我区重点农贸市场进行“三防”设施补短板工作尾款145000元；
购买退休干部春节慰问品费用2500元；
海南之蓝会计师事务所对龙华区2023年11-12月农贸市场蔬菜直供直销政府补贴项目审计费用25000元；
海南旺佳旺商贸有限公司公司2023年10-12月电子秤使用补贴费用57000元；
漫游谷公司2022年第二期村级电商服务站运营经费137400元。
</t>
  </si>
  <si>
    <t>基建项目支出</t>
  </si>
  <si>
    <t xml:space="preserve">   其中：××项目</t>
  </si>
  <si>
    <t>需根据项目修改公式或手工填列</t>
  </si>
  <si>
    <t xml:space="preserve">         ××项目</t>
  </si>
  <si>
    <t xml:space="preserve">         ………</t>
  </si>
  <si>
    <t>其他资本性支出</t>
  </si>
  <si>
    <t xml:space="preserve">  （二）其他预算支出
</t>
  </si>
  <si>
    <t>其他资金基本支出</t>
  </si>
  <si>
    <t>其他资金项目支出</t>
  </si>
  <si>
    <t>其他资金基建支出</t>
  </si>
  <si>
    <t xml:space="preserve">  （三）工会户支出
</t>
  </si>
  <si>
    <t>需手工填列</t>
  </si>
  <si>
    <t>要求：各部门结合本单位实际，详细公开财务收入支出等情况，表格的科目（项目）内容根据实际情况可自行增加，内容较多无法填入的（备注：详见附表），可以列表或文字详细说明作附件的形式公开。公开是原则，不公开是例外。对法律、法规未明确规定不予公开的保密性信息，都应公开。严禁“选择式公开”“包裹式公开”“一过式公开”等形式主义公开。公开时间：每月25日前公开上一个月的财务收支情况；公开范围：本单位（部门）全体干部职工；公开方式：在单位内部公告栏公开的基础上，还需在内部网站和新媒体工作群（微信群、QQ群、钉钉群等）进行公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</si>
</sst>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0"/>
      <color indexed="8"/>
      <name val="Arial"/>
      <family val="2"/>
    </font>
    <font>
      <sz val="11"/>
      <name val="宋体"/>
      <family val="0"/>
    </font>
    <font>
      <b/>
      <sz val="20"/>
      <color indexed="8"/>
      <name val="宋体"/>
      <family val="0"/>
    </font>
    <font>
      <sz val="10"/>
      <color indexed="8"/>
      <name val="宋体"/>
      <family val="0"/>
    </font>
    <font>
      <b/>
      <sz val="12"/>
      <color indexed="8"/>
      <name val="宋体"/>
      <family val="0"/>
    </font>
    <font>
      <sz val="12"/>
      <color indexed="8"/>
      <name val="仿宋_GB2312"/>
      <family val="0"/>
    </font>
    <font>
      <b/>
      <sz val="14"/>
      <color indexed="8"/>
      <name val="宋体"/>
      <family val="0"/>
    </font>
    <font>
      <sz val="12"/>
      <color indexed="8"/>
      <name val="宋体"/>
      <family val="0"/>
    </font>
    <font>
      <sz val="11"/>
      <color indexed="8"/>
      <name val="宋体"/>
      <family val="0"/>
    </font>
    <font>
      <b/>
      <sz val="11"/>
      <color indexed="8"/>
      <name val="宋体"/>
      <family val="0"/>
    </font>
    <font>
      <sz val="9"/>
      <color indexed="8"/>
      <name val="宋体"/>
      <family val="0"/>
    </font>
    <font>
      <sz val="12"/>
      <color indexed="17"/>
      <name val="宋体"/>
      <family val="0"/>
    </font>
    <font>
      <sz val="12"/>
      <color indexed="9"/>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border>
    <border>
      <left>
        <color indexed="63"/>
      </left>
      <right style="thin">
        <color indexed="8"/>
      </right>
      <top style="thin">
        <color indexed="8"/>
      </top>
      <bottom style="thin"/>
    </border>
    <border>
      <left style="thin">
        <color indexed="8"/>
      </left>
      <right style="thin">
        <color indexed="8"/>
      </right>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lignment/>
      <protection/>
    </xf>
    <xf numFmtId="44" fontId="0" fillId="0" borderId="0">
      <alignment/>
      <protection/>
    </xf>
    <xf numFmtId="9" fontId="0" fillId="0" borderId="0">
      <alignment/>
      <protection/>
    </xf>
    <xf numFmtId="43" fontId="0" fillId="0" borderId="0">
      <alignment/>
      <protection/>
    </xf>
    <xf numFmtId="45" fontId="0" fillId="0" borderId="0">
      <alignment/>
      <protection/>
    </xf>
    <xf numFmtId="0" fontId="30" fillId="0" borderId="0" applyNumberFormat="0" applyFill="0" applyBorder="0" applyAlignment="0" applyProtection="0"/>
    <xf numFmtId="0" fontId="31" fillId="0" borderId="0" applyNumberFormat="0" applyFill="0" applyBorder="0" applyAlignment="0" applyProtection="0"/>
    <xf numFmtId="0" fontId="0"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3" borderId="5" applyNumberFormat="0" applyAlignment="0" applyProtection="0"/>
    <xf numFmtId="0" fontId="39" fillId="4" borderId="6" applyNumberFormat="0" applyAlignment="0" applyProtection="0"/>
    <xf numFmtId="0" fontId="40" fillId="4" borderId="5" applyNumberFormat="0" applyAlignment="0" applyProtection="0"/>
    <xf numFmtId="0" fontId="41" fillId="5" borderId="7" applyNumberFormat="0" applyAlignment="0" applyProtection="0"/>
    <xf numFmtId="0" fontId="42" fillId="0" borderId="8" applyNumberFormat="0" applyFill="0" applyAlignment="0" applyProtection="0"/>
    <xf numFmtId="0" fontId="43" fillId="0" borderId="9"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7" fillId="32" borderId="0" applyNumberFormat="0" applyBorder="0" applyAlignment="0" applyProtection="0"/>
  </cellStyleXfs>
  <cellXfs count="33">
    <xf numFmtId="0" fontId="0" fillId="0" borderId="0" xfId="0" applyAlignment="1">
      <alignment/>
    </xf>
    <xf numFmtId="0" fontId="2" fillId="0" borderId="0" xfId="0" applyFont="1" applyAlignment="1">
      <alignment vertical="top" wrapText="1"/>
    </xf>
    <xf numFmtId="0" fontId="2" fillId="0" borderId="0" xfId="0" applyFont="1" applyAlignment="1">
      <alignment vertical="top"/>
    </xf>
    <xf numFmtId="0" fontId="3" fillId="0" borderId="0" xfId="0" applyFont="1" applyAlignment="1">
      <alignment vertical="top"/>
    </xf>
    <xf numFmtId="0" fontId="4" fillId="0" borderId="0" xfId="0" applyFont="1" applyAlignment="1">
      <alignment horizontal="left" vertical="top" wrapText="1"/>
    </xf>
    <xf numFmtId="0" fontId="4" fillId="0" borderId="0" xfId="0" applyFont="1" applyAlignment="1">
      <alignment horizontal="left" vertical="top"/>
    </xf>
    <xf numFmtId="0" fontId="5" fillId="0" borderId="0" xfId="0" applyFont="1" applyAlignment="1">
      <alignment vertical="top"/>
    </xf>
    <xf numFmtId="57" fontId="4" fillId="0" borderId="0" xfId="0" applyNumberFormat="1" applyFont="1" applyAlignment="1">
      <alignment vertical="top"/>
    </xf>
    <xf numFmtId="0" fontId="6" fillId="0" borderId="10" xfId="0" applyFont="1" applyBorder="1" applyAlignment="1">
      <alignment vertical="top" wrapText="1"/>
    </xf>
    <xf numFmtId="0" fontId="6" fillId="0" borderId="10" xfId="0" applyFont="1" applyBorder="1" applyAlignment="1">
      <alignment vertical="top"/>
    </xf>
    <xf numFmtId="0" fontId="4" fillId="0" borderId="10" xfId="0" applyFont="1" applyBorder="1" applyAlignment="1">
      <alignment horizontal="left" vertical="top" wrapText="1"/>
    </xf>
    <xf numFmtId="0" fontId="7" fillId="0" borderId="10" xfId="0" applyFont="1" applyBorder="1" applyAlignment="1">
      <alignment vertical="top" wrapText="1"/>
    </xf>
    <xf numFmtId="0" fontId="3" fillId="0" borderId="10" xfId="0" applyFont="1" applyBorder="1" applyAlignment="1">
      <alignment horizontal="left" vertical="top" wrapText="1"/>
    </xf>
    <xf numFmtId="0" fontId="8" fillId="0" borderId="10" xfId="0" applyFont="1" applyBorder="1" applyAlignment="1">
      <alignment vertical="top" wrapText="1"/>
    </xf>
    <xf numFmtId="0" fontId="7" fillId="33" borderId="10" xfId="0" applyFont="1" applyFill="1" applyBorder="1" applyAlignment="1">
      <alignment vertical="top" wrapText="1"/>
    </xf>
    <xf numFmtId="0" fontId="3" fillId="34" borderId="10" xfId="0" applyFont="1" applyFill="1" applyBorder="1" applyAlignment="1">
      <alignment vertical="top" wrapText="1"/>
    </xf>
    <xf numFmtId="0" fontId="6" fillId="0" borderId="10" xfId="0" applyFont="1" applyBorder="1" applyAlignment="1">
      <alignment horizontal="left" vertical="top" wrapText="1"/>
    </xf>
    <xf numFmtId="0" fontId="9" fillId="0" borderId="10" xfId="0" applyFont="1" applyBorder="1" applyAlignment="1">
      <alignment horizontal="left" vertical="top" wrapText="1"/>
    </xf>
    <xf numFmtId="0" fontId="7" fillId="0" borderId="10" xfId="0" applyFont="1" applyBorder="1" applyAlignment="1">
      <alignment horizontal="left" vertical="top" wrapText="1"/>
    </xf>
    <xf numFmtId="0" fontId="8" fillId="0" borderId="10" xfId="0" applyFont="1" applyBorder="1" applyAlignment="1">
      <alignment horizontal="left" vertical="top" wrapText="1"/>
    </xf>
    <xf numFmtId="0" fontId="10" fillId="0" borderId="10" xfId="0" applyFont="1" applyBorder="1" applyAlignment="1">
      <alignment vertical="top" wrapText="1"/>
    </xf>
    <xf numFmtId="0" fontId="11" fillId="0" borderId="10" xfId="0" applyFont="1" applyBorder="1" applyAlignment="1">
      <alignment horizontal="left" vertical="top" wrapText="1"/>
    </xf>
    <xf numFmtId="0" fontId="12" fillId="35" borderId="10" xfId="0" applyFont="1" applyFill="1" applyBorder="1" applyAlignment="1">
      <alignment horizontal="left" vertical="top" wrapText="1"/>
    </xf>
    <xf numFmtId="0" fontId="3" fillId="0" borderId="10" xfId="0" applyFont="1" applyBorder="1" applyAlignment="1">
      <alignment vertical="top" wrapText="1"/>
    </xf>
    <xf numFmtId="0" fontId="8" fillId="0" borderId="11" xfId="0" applyFont="1" applyBorder="1" applyAlignment="1">
      <alignment horizontal="left" vertical="top"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7" fillId="35" borderId="10" xfId="0" applyFont="1" applyFill="1" applyBorder="1" applyAlignment="1">
      <alignment vertical="top" wrapText="1"/>
    </xf>
    <xf numFmtId="0" fontId="3" fillId="34" borderId="10" xfId="0" applyFont="1" applyFill="1" applyBorder="1" applyAlignment="1">
      <alignment horizontal="left" vertical="top" wrapText="1"/>
    </xf>
    <xf numFmtId="0" fontId="8" fillId="34" borderId="10" xfId="0" applyFont="1" applyFill="1" applyBorder="1" applyAlignment="1">
      <alignment vertical="top" wrapText="1"/>
    </xf>
    <xf numFmtId="0" fontId="3" fillId="0" borderId="10" xfId="0" applyFont="1" applyBorder="1" applyAlignment="1">
      <alignment horizontal="left" vertical="top"/>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Right="0"/>
  </sheetPr>
  <dimension ref="A1:G51"/>
  <sheetViews>
    <sheetView tabSelected="1" zoomScaleSheetLayoutView="100" workbookViewId="0" topLeftCell="A1">
      <selection activeCell="D40" sqref="D40"/>
    </sheetView>
  </sheetViews>
  <sheetFormatPr defaultColWidth="10.28125" defaultRowHeight="15.75" customHeight="1"/>
  <cols>
    <col min="1" max="1" width="4.421875" style="0" customWidth="1"/>
    <col min="2" max="2" width="9.421875" style="0" customWidth="1"/>
    <col min="3" max="3" width="15.7109375" style="0" customWidth="1"/>
    <col min="4" max="4" width="13.7109375" style="0" customWidth="1"/>
    <col min="5" max="5" width="47.7109375" style="0" customWidth="1"/>
    <col min="6" max="6" width="25.7109375" style="0" customWidth="1"/>
    <col min="7" max="7" width="10.28125" style="0" hidden="1" customWidth="1"/>
  </cols>
  <sheetData>
    <row r="1" spans="1:7" ht="32.25" customHeight="1">
      <c r="A1" s="1" t="s">
        <v>0</v>
      </c>
      <c r="B1" s="1"/>
      <c r="C1" s="2"/>
      <c r="D1" s="2"/>
      <c r="E1" s="2"/>
      <c r="F1" s="2"/>
      <c r="G1" s="3"/>
    </row>
    <row r="2" spans="1:7" ht="30" customHeight="1">
      <c r="A2" s="4" t="s">
        <v>1</v>
      </c>
      <c r="B2" s="4"/>
      <c r="C2" s="5"/>
      <c r="D2" s="2"/>
      <c r="E2" s="6"/>
      <c r="F2" s="7">
        <v>45357</v>
      </c>
      <c r="G2" s="3"/>
    </row>
    <row r="3" spans="1:7" ht="8.25" customHeight="1">
      <c r="A3" s="8" t="s">
        <v>2</v>
      </c>
      <c r="B3" s="8"/>
      <c r="C3" s="8"/>
      <c r="D3" s="8" t="s">
        <v>3</v>
      </c>
      <c r="E3" s="8" t="s">
        <v>4</v>
      </c>
      <c r="F3" s="9" t="s">
        <v>5</v>
      </c>
      <c r="G3" s="3"/>
    </row>
    <row r="4" spans="1:7" ht="20.25" customHeight="1">
      <c r="A4" s="8"/>
      <c r="B4" s="8"/>
      <c r="C4" s="8"/>
      <c r="D4" s="8"/>
      <c r="E4" s="8"/>
      <c r="F4" s="8"/>
      <c r="G4" s="3"/>
    </row>
    <row r="5" spans="1:7" ht="18" customHeight="1">
      <c r="A5" s="10" t="s">
        <v>6</v>
      </c>
      <c r="B5" s="10"/>
      <c r="C5" s="10"/>
      <c r="D5" s="11">
        <v>0</v>
      </c>
      <c r="E5" s="12"/>
      <c r="F5" s="13" t="s">
        <v>7</v>
      </c>
      <c r="G5" s="3"/>
    </row>
    <row r="6" spans="1:7" ht="14.25" customHeight="1">
      <c r="A6" s="12" t="s">
        <v>8</v>
      </c>
      <c r="B6" s="12"/>
      <c r="C6" s="12" t="s">
        <v>9</v>
      </c>
      <c r="D6" s="11">
        <v>0</v>
      </c>
      <c r="E6" s="12"/>
      <c r="F6" s="13"/>
      <c r="G6" s="3"/>
    </row>
    <row r="7" spans="1:7" ht="15.75" customHeight="1">
      <c r="A7" s="12" t="s">
        <v>10</v>
      </c>
      <c r="B7" s="12"/>
      <c r="C7" s="12" t="s">
        <v>9</v>
      </c>
      <c r="D7" s="11">
        <v>0</v>
      </c>
      <c r="E7" s="12"/>
      <c r="F7" s="13"/>
      <c r="G7" s="3"/>
    </row>
    <row r="8" spans="1:7" ht="28.5" customHeight="1">
      <c r="A8" s="12" t="s">
        <v>11</v>
      </c>
      <c r="B8" s="12"/>
      <c r="C8" s="12" t="s">
        <v>9</v>
      </c>
      <c r="D8" s="14">
        <v>0</v>
      </c>
      <c r="E8" s="12"/>
      <c r="F8" s="15" t="s">
        <v>12</v>
      </c>
      <c r="G8" s="3"/>
    </row>
    <row r="9" spans="1:7" ht="19.5" customHeight="1">
      <c r="A9" s="16" t="s">
        <v>13</v>
      </c>
      <c r="B9" s="16"/>
      <c r="C9" s="16"/>
      <c r="D9" s="11">
        <f>D11+D12+D13+D14+D15+D16+D17+D18+D19+D20+D21+D22+D23+D24+D25+D26+D27+D28+D29+D30+D31+D32+D33+D34+D35+D36+D37+D38+D39</f>
        <v>1096536.6</v>
      </c>
      <c r="E9" s="12"/>
      <c r="F9" s="13"/>
      <c r="G9" s="3"/>
    </row>
    <row r="10" spans="1:7" ht="17.25" customHeight="1">
      <c r="A10" s="17" t="s">
        <v>14</v>
      </c>
      <c r="B10" s="17"/>
      <c r="C10" s="17" t="s">
        <v>9</v>
      </c>
      <c r="D10" s="11">
        <f>D11+D12+D13+D14+D15+D16+D17+D18+D19+D20+D21+D22+D23+D24+D25+D26+D27+D28+D29+D30+D31+D32+D33+D34+D35+D36+D37+D38+D39</f>
        <v>1096536.6</v>
      </c>
      <c r="E10" s="18"/>
      <c r="F10" s="13"/>
      <c r="G10" s="3"/>
    </row>
    <row r="11" spans="1:7" ht="42.75" customHeight="1">
      <c r="A11" s="19">
        <v>1</v>
      </c>
      <c r="B11" s="19" t="s">
        <v>15</v>
      </c>
      <c r="C11" s="19" t="s">
        <v>16</v>
      </c>
      <c r="D11" s="11">
        <f>220+2036.5</f>
        <v>2256.5</v>
      </c>
      <c r="E11" s="12" t="s">
        <v>17</v>
      </c>
      <c r="F11" s="13"/>
      <c r="G11" s="3"/>
    </row>
    <row r="12" spans="1:7" ht="15">
      <c r="A12" s="12"/>
      <c r="B12" s="12"/>
      <c r="C12" s="19" t="s">
        <v>18</v>
      </c>
      <c r="D12" s="11">
        <v>0</v>
      </c>
      <c r="E12" s="12"/>
      <c r="F12" s="13"/>
      <c r="G12" s="3"/>
    </row>
    <row r="13" spans="1:7" ht="15">
      <c r="A13" s="19"/>
      <c r="B13" s="19"/>
      <c r="C13" s="19" t="s">
        <v>19</v>
      </c>
      <c r="D13" s="11"/>
      <c r="E13" s="12"/>
      <c r="F13" s="13"/>
      <c r="G13" s="3"/>
    </row>
    <row r="14" spans="1:7" ht="15">
      <c r="A14" s="19"/>
      <c r="B14" s="19"/>
      <c r="C14" s="19" t="s">
        <v>20</v>
      </c>
      <c r="D14" s="11">
        <v>0</v>
      </c>
      <c r="E14" s="12"/>
      <c r="F14" s="20"/>
      <c r="G14" s="3"/>
    </row>
    <row r="15" spans="1:7" ht="15">
      <c r="A15" s="19"/>
      <c r="B15" s="19"/>
      <c r="C15" s="19" t="s">
        <v>21</v>
      </c>
      <c r="D15" s="11">
        <v>368.98</v>
      </c>
      <c r="E15" s="12" t="s">
        <v>22</v>
      </c>
      <c r="F15" s="13" t="s">
        <v>23</v>
      </c>
      <c r="G15" s="3"/>
    </row>
    <row r="16" spans="1:7" ht="15">
      <c r="A16" s="19"/>
      <c r="B16" s="19"/>
      <c r="C16" s="19" t="s">
        <v>24</v>
      </c>
      <c r="D16" s="11">
        <v>0</v>
      </c>
      <c r="E16" s="12"/>
      <c r="F16" s="13"/>
      <c r="G16" s="3"/>
    </row>
    <row r="17" spans="1:7" ht="15">
      <c r="A17" s="19"/>
      <c r="B17" s="19" t="s">
        <v>15</v>
      </c>
      <c r="C17" s="19" t="s">
        <v>25</v>
      </c>
      <c r="D17" s="11"/>
      <c r="E17" s="12"/>
      <c r="F17" s="13"/>
      <c r="G17" s="3"/>
    </row>
    <row r="18" spans="1:7" ht="38.25" customHeight="1">
      <c r="A18" s="21"/>
      <c r="B18" s="21"/>
      <c r="C18" s="22" t="s">
        <v>26</v>
      </c>
      <c r="D18" s="11">
        <v>0</v>
      </c>
      <c r="E18" s="12"/>
      <c r="F18" s="23"/>
      <c r="G18" s="3"/>
    </row>
    <row r="19" spans="1:7" ht="15.75" customHeight="1">
      <c r="A19" s="21"/>
      <c r="B19" s="21"/>
      <c r="C19" s="22" t="s">
        <v>27</v>
      </c>
      <c r="D19" s="11">
        <v>0</v>
      </c>
      <c r="E19" s="12"/>
      <c r="F19" s="13"/>
      <c r="G19" s="3"/>
    </row>
    <row r="20" spans="1:7" ht="54" customHeight="1">
      <c r="A20" s="19">
        <v>2</v>
      </c>
      <c r="B20" s="19" t="s">
        <v>28</v>
      </c>
      <c r="C20" s="19" t="s">
        <v>29</v>
      </c>
      <c r="D20" s="11"/>
      <c r="E20" s="12"/>
      <c r="F20" s="13"/>
      <c r="G20" s="3"/>
    </row>
    <row r="21" spans="1:7" ht="60" customHeight="1">
      <c r="A21" s="19">
        <v>3</v>
      </c>
      <c r="B21" s="24" t="s">
        <v>30</v>
      </c>
      <c r="C21" s="25"/>
      <c r="D21" s="11">
        <f>2214+2027+2400+800</f>
        <v>7441</v>
      </c>
      <c r="E21" s="12" t="s">
        <v>31</v>
      </c>
      <c r="F21" s="13"/>
      <c r="G21" s="3"/>
    </row>
    <row r="22" spans="1:7" ht="60" customHeight="1">
      <c r="A22" s="19">
        <v>4</v>
      </c>
      <c r="B22" s="24" t="s">
        <v>32</v>
      </c>
      <c r="C22" s="25"/>
      <c r="D22" s="11">
        <f>640+640</f>
        <v>1280</v>
      </c>
      <c r="E22" s="12" t="s">
        <v>33</v>
      </c>
      <c r="F22" s="13"/>
      <c r="G22" s="3"/>
    </row>
    <row r="23" spans="1:7" ht="63.75" customHeight="1">
      <c r="A23" s="19">
        <v>5</v>
      </c>
      <c r="B23" s="19" t="s">
        <v>34</v>
      </c>
      <c r="C23" s="19" t="s">
        <v>35</v>
      </c>
      <c r="D23" s="11">
        <f>628+777+869+803+829+696+1160+640+720+560+335+321+334+80+400+400+520</f>
        <v>10072</v>
      </c>
      <c r="E23" s="12" t="s">
        <v>36</v>
      </c>
      <c r="F23" s="13"/>
      <c r="G23" s="3"/>
    </row>
    <row r="24" spans="1:7" ht="22.5" customHeight="1">
      <c r="A24" s="19">
        <v>6</v>
      </c>
      <c r="B24" s="19" t="s">
        <v>37</v>
      </c>
      <c r="C24" s="19" t="s">
        <v>38</v>
      </c>
      <c r="D24" s="11">
        <v>0</v>
      </c>
      <c r="E24" s="18"/>
      <c r="F24" s="13"/>
      <c r="G24" s="3"/>
    </row>
    <row r="25" spans="1:7" ht="33.75" customHeight="1">
      <c r="A25" s="19">
        <v>7</v>
      </c>
      <c r="B25" s="19" t="s">
        <v>39</v>
      </c>
      <c r="C25" s="19" t="s">
        <v>40</v>
      </c>
      <c r="D25" s="11">
        <v>0</v>
      </c>
      <c r="E25" s="12"/>
      <c r="F25" s="13"/>
      <c r="G25" s="3"/>
    </row>
    <row r="26" spans="1:7" ht="36" customHeight="1">
      <c r="A26" s="19">
        <v>8</v>
      </c>
      <c r="B26" s="19" t="s">
        <v>41</v>
      </c>
      <c r="C26" s="19" t="s">
        <v>42</v>
      </c>
      <c r="D26" s="11">
        <f>390+3000</f>
        <v>3390</v>
      </c>
      <c r="E26" s="12" t="s">
        <v>43</v>
      </c>
      <c r="F26" s="13"/>
      <c r="G26" s="3"/>
    </row>
    <row r="27" spans="1:7" ht="14.25" customHeight="1">
      <c r="A27" s="19">
        <v>9</v>
      </c>
      <c r="B27" s="19" t="s">
        <v>44</v>
      </c>
      <c r="C27" s="19" t="s">
        <v>16</v>
      </c>
      <c r="D27" s="11">
        <v>0</v>
      </c>
      <c r="E27" s="12"/>
      <c r="F27" s="13"/>
      <c r="G27" s="3"/>
    </row>
    <row r="28" spans="1:7" ht="15">
      <c r="A28" s="19">
        <v>10</v>
      </c>
      <c r="B28" s="19" t="s">
        <v>45</v>
      </c>
      <c r="C28" s="19" t="s">
        <v>46</v>
      </c>
      <c r="D28" s="11">
        <v>0</v>
      </c>
      <c r="E28" s="12"/>
      <c r="F28" s="13"/>
      <c r="G28" s="3"/>
    </row>
    <row r="29" spans="1:7" ht="82.5" customHeight="1">
      <c r="A29" s="19">
        <v>11</v>
      </c>
      <c r="B29" s="19" t="s">
        <v>47</v>
      </c>
      <c r="C29" s="19"/>
      <c r="D29" s="11">
        <f>1780.85+12379.9+1600+2700+2700</f>
        <v>21160.75</v>
      </c>
      <c r="E29" s="12" t="s">
        <v>48</v>
      </c>
      <c r="F29" s="13"/>
      <c r="G29" s="3"/>
    </row>
    <row r="30" spans="1:7" ht="120" customHeight="1">
      <c r="A30" s="19"/>
      <c r="B30" s="19" t="s">
        <v>49</v>
      </c>
      <c r="C30" s="19"/>
      <c r="D30" s="11">
        <v>70000</v>
      </c>
      <c r="E30" s="12" t="s">
        <v>50</v>
      </c>
      <c r="F30" s="13"/>
      <c r="G30" s="3"/>
    </row>
    <row r="31" spans="1:7" ht="66" customHeight="1">
      <c r="A31" s="19">
        <v>12</v>
      </c>
      <c r="B31" s="19" t="s">
        <v>51</v>
      </c>
      <c r="C31" s="19" t="s">
        <v>52</v>
      </c>
      <c r="D31" s="11"/>
      <c r="E31" s="12" t="s">
        <v>53</v>
      </c>
      <c r="F31" s="13"/>
      <c r="G31" s="3"/>
    </row>
    <row r="32" spans="1:7" ht="90" customHeight="1">
      <c r="A32" s="19">
        <v>13</v>
      </c>
      <c r="B32" s="26" t="s">
        <v>25</v>
      </c>
      <c r="C32" s="27"/>
      <c r="D32" s="11">
        <v>800</v>
      </c>
      <c r="E32" s="12" t="s">
        <v>54</v>
      </c>
      <c r="F32" s="13"/>
      <c r="G32" s="3"/>
    </row>
    <row r="33" spans="1:7" ht="21" customHeight="1">
      <c r="A33" s="19">
        <v>14</v>
      </c>
      <c r="B33" s="28" t="s">
        <v>55</v>
      </c>
      <c r="C33" s="28" t="s">
        <v>56</v>
      </c>
      <c r="D33" s="11">
        <v>0</v>
      </c>
      <c r="E33" s="12" t="s">
        <v>57</v>
      </c>
      <c r="F33" s="13"/>
      <c r="G33" s="3"/>
    </row>
    <row r="34" spans="1:7" ht="15.75" customHeight="1">
      <c r="A34" s="19"/>
      <c r="B34" s="19"/>
      <c r="C34" s="19" t="s">
        <v>58</v>
      </c>
      <c r="D34" s="11">
        <v>0</v>
      </c>
      <c r="E34" s="12"/>
      <c r="F34" s="13"/>
      <c r="G34" s="3"/>
    </row>
    <row r="35" spans="1:7" ht="18.75" customHeight="1">
      <c r="A35" s="19"/>
      <c r="B35" s="19"/>
      <c r="C35" s="19" t="s">
        <v>59</v>
      </c>
      <c r="D35" s="11">
        <v>0</v>
      </c>
      <c r="E35" s="12"/>
      <c r="F35" s="13"/>
      <c r="G35" s="3"/>
    </row>
    <row r="36" spans="1:7" ht="18" customHeight="1">
      <c r="A36" s="19">
        <v>15</v>
      </c>
      <c r="B36" s="19" t="s">
        <v>60</v>
      </c>
      <c r="C36" s="19" t="s">
        <v>61</v>
      </c>
      <c r="D36" s="11">
        <v>0</v>
      </c>
      <c r="E36" s="12"/>
      <c r="F36" s="13"/>
      <c r="G36" s="3"/>
    </row>
    <row r="37" spans="1:7" ht="17.25" customHeight="1">
      <c r="A37" s="19"/>
      <c r="B37" s="19"/>
      <c r="C37" s="19" t="s">
        <v>62</v>
      </c>
      <c r="D37" s="11">
        <v>0</v>
      </c>
      <c r="E37" s="12"/>
      <c r="F37" s="13"/>
      <c r="G37" s="3"/>
    </row>
    <row r="38" spans="1:7" ht="25.5" customHeight="1">
      <c r="A38" s="19"/>
      <c r="B38" s="19"/>
      <c r="C38" s="19" t="s">
        <v>63</v>
      </c>
      <c r="D38" s="11">
        <v>0</v>
      </c>
      <c r="E38" s="12"/>
      <c r="F38" s="13"/>
      <c r="G38" s="3"/>
    </row>
    <row r="39" spans="1:7" ht="270" customHeight="1">
      <c r="A39" s="19">
        <v>16</v>
      </c>
      <c r="B39" s="19" t="s">
        <v>64</v>
      </c>
      <c r="C39" s="19" t="s">
        <v>19</v>
      </c>
      <c r="D39" s="11">
        <f>300000+300000+7800+3828+625+614.37+145000+2500+25000+57000+137400</f>
        <v>979767.37</v>
      </c>
      <c r="E39" s="12" t="s">
        <v>65</v>
      </c>
      <c r="F39" s="13"/>
      <c r="G39" s="3"/>
    </row>
    <row r="40" spans="1:7" ht="15.75" customHeight="1">
      <c r="A40" s="19">
        <v>17</v>
      </c>
      <c r="B40" s="19" t="s">
        <v>66</v>
      </c>
      <c r="C40" s="19"/>
      <c r="D40" s="29">
        <v>0</v>
      </c>
      <c r="E40" s="12"/>
      <c r="F40" s="19"/>
      <c r="G40" s="3"/>
    </row>
    <row r="41" spans="1:7" ht="13.5" customHeight="1">
      <c r="A41" s="19"/>
      <c r="B41" s="19" t="s">
        <v>67</v>
      </c>
      <c r="C41" s="19"/>
      <c r="D41" s="14"/>
      <c r="E41" s="18"/>
      <c r="F41" s="30" t="s">
        <v>68</v>
      </c>
      <c r="G41" s="3"/>
    </row>
    <row r="42" spans="1:7" ht="15" customHeight="1">
      <c r="A42" s="19"/>
      <c r="B42" s="19" t="s">
        <v>69</v>
      </c>
      <c r="C42" s="19"/>
      <c r="D42" s="14"/>
      <c r="E42" s="18"/>
      <c r="F42" s="30"/>
      <c r="G42" s="3"/>
    </row>
    <row r="43" spans="1:7" ht="12.75" customHeight="1">
      <c r="A43" s="19"/>
      <c r="B43" s="19" t="s">
        <v>70</v>
      </c>
      <c r="C43" s="19"/>
      <c r="D43" s="14"/>
      <c r="E43" s="12"/>
      <c r="F43" s="30"/>
      <c r="G43" s="3"/>
    </row>
    <row r="44" spans="1:7" ht="17.25" customHeight="1">
      <c r="A44" s="19">
        <v>18</v>
      </c>
      <c r="B44" s="19" t="s">
        <v>71</v>
      </c>
      <c r="C44" s="19"/>
      <c r="D44" s="11">
        <v>0</v>
      </c>
      <c r="E44" s="12"/>
      <c r="F44" s="23"/>
      <c r="G44" s="3"/>
    </row>
    <row r="45" spans="1:7" ht="17.25" customHeight="1">
      <c r="A45" s="17" t="s">
        <v>72</v>
      </c>
      <c r="B45" s="17"/>
      <c r="C45" s="17"/>
      <c r="D45" s="11">
        <v>0</v>
      </c>
      <c r="E45" s="12"/>
      <c r="F45" s="13" t="s">
        <v>7</v>
      </c>
      <c r="G45" s="3"/>
    </row>
    <row r="46" spans="1:7" ht="16.5" customHeight="1">
      <c r="A46" s="19">
        <v>1</v>
      </c>
      <c r="B46" s="19" t="s">
        <v>73</v>
      </c>
      <c r="C46" s="17"/>
      <c r="D46" s="11">
        <v>0</v>
      </c>
      <c r="E46" s="12"/>
      <c r="F46" s="13"/>
      <c r="G46" s="3"/>
    </row>
    <row r="47" spans="1:7" ht="15.75" customHeight="1">
      <c r="A47" s="19">
        <v>2</v>
      </c>
      <c r="B47" s="19" t="s">
        <v>74</v>
      </c>
      <c r="C47" s="17"/>
      <c r="D47" s="11">
        <v>0</v>
      </c>
      <c r="E47" s="12"/>
      <c r="F47" s="13"/>
      <c r="G47" s="3"/>
    </row>
    <row r="48" spans="1:7" ht="15.75" customHeight="1">
      <c r="A48" s="19">
        <v>3</v>
      </c>
      <c r="B48" s="19" t="s">
        <v>75</v>
      </c>
      <c r="C48" s="17"/>
      <c r="D48" s="29">
        <v>0</v>
      </c>
      <c r="E48" s="12"/>
      <c r="F48" s="13"/>
      <c r="G48" s="3"/>
    </row>
    <row r="49" spans="1:7" ht="18.75" customHeight="1">
      <c r="A49" s="16" t="s">
        <v>76</v>
      </c>
      <c r="B49" s="16"/>
      <c r="C49" s="16"/>
      <c r="D49" s="14"/>
      <c r="E49" s="12"/>
      <c r="F49" s="31" t="s">
        <v>77</v>
      </c>
      <c r="G49" s="3"/>
    </row>
    <row r="50" spans="1:7" ht="60" customHeight="1">
      <c r="A50" s="12" t="s">
        <v>78</v>
      </c>
      <c r="B50" s="32"/>
      <c r="C50" s="12"/>
      <c r="D50" s="12"/>
      <c r="E50" s="12"/>
      <c r="F50" s="32"/>
      <c r="G50" s="3"/>
    </row>
    <row r="51" spans="1:7" ht="15.75" customHeight="1" hidden="1">
      <c r="A51" s="3"/>
      <c r="B51" s="3"/>
      <c r="C51" s="3"/>
      <c r="D51" s="3"/>
      <c r="E51" s="3"/>
      <c r="F51" s="3"/>
      <c r="G51" s="3"/>
    </row>
  </sheetData>
  <sheetProtection/>
  <mergeCells count="44">
    <mergeCell ref="A1:F1"/>
    <mergeCell ref="A2:D2"/>
    <mergeCell ref="A5:C5"/>
    <mergeCell ref="A6:C6"/>
    <mergeCell ref="A7:C7"/>
    <mergeCell ref="A8:C8"/>
    <mergeCell ref="A9:C9"/>
    <mergeCell ref="A10:C10"/>
    <mergeCell ref="B20:C20"/>
    <mergeCell ref="B21:C21"/>
    <mergeCell ref="B22:C22"/>
    <mergeCell ref="B23:C23"/>
    <mergeCell ref="B24:C24"/>
    <mergeCell ref="B25:C25"/>
    <mergeCell ref="B26:C26"/>
    <mergeCell ref="B27:C27"/>
    <mergeCell ref="B28:C28"/>
    <mergeCell ref="B29:C29"/>
    <mergeCell ref="B30:C30"/>
    <mergeCell ref="B31:C31"/>
    <mergeCell ref="B32:C32"/>
    <mergeCell ref="B39:C39"/>
    <mergeCell ref="B40:C40"/>
    <mergeCell ref="B41:C41"/>
    <mergeCell ref="B42:C42"/>
    <mergeCell ref="B43:C43"/>
    <mergeCell ref="B44:C44"/>
    <mergeCell ref="A45:C45"/>
    <mergeCell ref="B46:C46"/>
    <mergeCell ref="B47:C47"/>
    <mergeCell ref="B48:C48"/>
    <mergeCell ref="A49:C49"/>
    <mergeCell ref="A50:F50"/>
    <mergeCell ref="A11:A19"/>
    <mergeCell ref="A29:A30"/>
    <mergeCell ref="B11:B16"/>
    <mergeCell ref="B17:B19"/>
    <mergeCell ref="B33:B35"/>
    <mergeCell ref="B36:B38"/>
    <mergeCell ref="D3:D4"/>
    <mergeCell ref="E3:E4"/>
    <mergeCell ref="F3:F4"/>
    <mergeCell ref="F41:F43"/>
    <mergeCell ref="A3:C4"/>
  </mergeCells>
  <printOptions/>
  <pageMargins left="0.7480314960629921" right="0.7480314960629921" top="0.9842519685039371" bottom="0.9842519685039371" header="0" footer="0"/>
  <pageSetup horizontalDpi="180" verticalDpi="180" orientation="portrait" paperSize="9"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L°</cp:lastModifiedBy>
  <cp:lastPrinted>2022-02-09T08:25:05Z</cp:lastPrinted>
  <dcterms:created xsi:type="dcterms:W3CDTF">2020-02-25T08:43:51Z</dcterms:created>
  <dcterms:modified xsi:type="dcterms:W3CDTF">2024-03-06T09:08:03Z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2EC3F8F2D31C4CA996CAC5737EB48C07_13</vt:lpwstr>
  </property>
  <property fmtid="{D5CDD505-2E9C-101B-9397-08002B2CF9AE}" pid="4" name="KSOProductBuildV">
    <vt:lpwstr>2052-12.1.0.16388</vt:lpwstr>
  </property>
</Properties>
</file>